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nrapkijp-my.sharepoint.com/personal/naokib_nrapki_jp/Documents/2019モデル契約/セキュリティ仕様/LAC-Matrix/"/>
    </mc:Choice>
  </mc:AlternateContent>
  <xr:revisionPtr revIDLastSave="0" documentId="8_{2D1829DE-F97C-466E-9419-18C026950D8C}" xr6:coauthVersionLast="44" xr6:coauthVersionMax="44" xr10:uidLastSave="{00000000-0000-0000-0000-000000000000}"/>
  <bookViews>
    <workbookView xWindow="28680" yWindow="-120" windowWidth="29040" windowHeight="15840" xr2:uid="{CD941B50-0E6B-4DB0-8F84-C3DE0E58A9C5}"/>
  </bookViews>
  <sheets>
    <sheet name="対策推奨度一覧verAlpha版" sheetId="1" r:id="rId1"/>
  </sheets>
  <definedNames>
    <definedName name="_xlnm._FilterDatabase" localSheetId="0" hidden="1">対策推奨度一覧verAlpha版!$A$1:$O$59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8" i="1" l="1"/>
  <c r="L58" i="1" s="1"/>
  <c r="L57" i="1"/>
  <c r="J57" i="1"/>
  <c r="K56" i="1"/>
  <c r="J56" i="1"/>
  <c r="L56" i="1" s="1"/>
  <c r="L55" i="1"/>
  <c r="J55" i="1"/>
  <c r="J52" i="1"/>
  <c r="L52" i="1" s="1"/>
  <c r="K51" i="1"/>
  <c r="J51" i="1"/>
  <c r="L51" i="1" s="1"/>
  <c r="J50" i="1"/>
  <c r="L50" i="1" s="1"/>
  <c r="L49" i="1"/>
  <c r="J49" i="1"/>
  <c r="K48" i="1"/>
  <c r="J48" i="1"/>
  <c r="L48" i="1" s="1"/>
  <c r="L44" i="1"/>
  <c r="J44" i="1"/>
  <c r="L43" i="1"/>
  <c r="J43" i="1"/>
  <c r="J42" i="1"/>
  <c r="L42" i="1" s="1"/>
  <c r="J40" i="1"/>
  <c r="L40" i="1" s="1"/>
  <c r="L39" i="1"/>
  <c r="K39" i="1"/>
  <c r="J39" i="1"/>
  <c r="K38" i="1"/>
  <c r="J38" i="1"/>
  <c r="L38" i="1" s="1"/>
  <c r="K37" i="1"/>
  <c r="J37" i="1"/>
  <c r="L37" i="1" s="1"/>
  <c r="L36" i="1"/>
  <c r="J36" i="1"/>
  <c r="J35" i="1"/>
  <c r="L35" i="1" s="1"/>
  <c r="K34" i="1"/>
  <c r="J34" i="1"/>
  <c r="L34" i="1" s="1"/>
  <c r="L33" i="1"/>
  <c r="J33" i="1"/>
  <c r="K32" i="1"/>
  <c r="J32" i="1"/>
  <c r="L32" i="1" s="1"/>
  <c r="J31" i="1"/>
  <c r="L31" i="1" s="1"/>
  <c r="K30" i="1"/>
  <c r="L30" i="1" s="1"/>
  <c r="J30" i="1"/>
  <c r="K29" i="1"/>
  <c r="J29" i="1"/>
  <c r="L29" i="1" s="1"/>
  <c r="J28" i="1"/>
  <c r="L28" i="1" s="1"/>
  <c r="J27" i="1"/>
  <c r="L27" i="1" s="1"/>
  <c r="K26" i="1"/>
  <c r="J26" i="1"/>
  <c r="L26" i="1" s="1"/>
  <c r="L23" i="1"/>
  <c r="J23" i="1"/>
  <c r="J22" i="1"/>
  <c r="L22" i="1" s="1"/>
  <c r="L21" i="1"/>
  <c r="J21" i="1"/>
  <c r="K20" i="1"/>
  <c r="J20" i="1"/>
  <c r="L20" i="1" s="1"/>
  <c r="J19" i="1"/>
  <c r="L19" i="1" s="1"/>
  <c r="K18" i="1"/>
  <c r="L18" i="1" s="1"/>
  <c r="J18" i="1"/>
  <c r="K17" i="1"/>
  <c r="J17" i="1"/>
  <c r="L17" i="1" s="1"/>
  <c r="J16" i="1"/>
  <c r="L16" i="1" s="1"/>
  <c r="J15" i="1"/>
  <c r="L15" i="1" s="1"/>
  <c r="L14" i="1"/>
  <c r="J14" i="1"/>
  <c r="L13" i="1"/>
  <c r="J13" i="1"/>
  <c r="J12" i="1"/>
  <c r="L12" i="1" s="1"/>
  <c r="J11" i="1"/>
  <c r="L11" i="1" s="1"/>
  <c r="K10" i="1"/>
  <c r="J10" i="1"/>
  <c r="L10" i="1" s="1"/>
  <c r="L9" i="1"/>
  <c r="J9" i="1"/>
  <c r="J8" i="1"/>
  <c r="L8" i="1" s="1"/>
  <c r="K7" i="1"/>
  <c r="J7" i="1"/>
  <c r="L7" i="1" s="1"/>
  <c r="L6" i="1"/>
  <c r="J6" i="1"/>
  <c r="J5" i="1"/>
  <c r="L5" i="1" s="1"/>
  <c r="K4" i="1"/>
  <c r="J4" i="1"/>
  <c r="L4" i="1" s="1"/>
  <c r="J3" i="1"/>
  <c r="L3" i="1" s="1"/>
  <c r="K2" i="1"/>
  <c r="J2" i="1"/>
  <c r="L2" i="1" s="1"/>
</calcChain>
</file>

<file path=xl/sharedStrings.xml><?xml version="1.0" encoding="utf-8"?>
<sst xmlns="http://schemas.openxmlformats.org/spreadsheetml/2006/main" count="328" uniqueCount="199">
  <si>
    <t>No</t>
  </si>
  <si>
    <t>Tactic</t>
  </si>
  <si>
    <t>Technique</t>
  </si>
  <si>
    <t>119 Value</t>
  </si>
  <si>
    <t>Pen Value</t>
  </si>
  <si>
    <t>Mitigations</t>
  </si>
  <si>
    <t>導入</t>
    <rPh sb="0" eb="2">
      <t>ドウニュウ</t>
    </rPh>
    <phoneticPr fontId="2"/>
  </si>
  <si>
    <t>運用</t>
    <rPh sb="0" eb="2">
      <t>ウンヨウ</t>
    </rPh>
    <phoneticPr fontId="2"/>
  </si>
  <si>
    <t>保守</t>
    <rPh sb="0" eb="2">
      <t>ホシュ</t>
    </rPh>
    <phoneticPr fontId="2"/>
  </si>
  <si>
    <t>対策容易性</t>
    <rPh sb="0" eb="2">
      <t>タイサク</t>
    </rPh>
    <rPh sb="2" eb="5">
      <t>ヨウイセイ</t>
    </rPh>
    <phoneticPr fontId="2"/>
  </si>
  <si>
    <t>影響数</t>
    <rPh sb="0" eb="2">
      <t>エイキョウ</t>
    </rPh>
    <rPh sb="2" eb="3">
      <t>スウ</t>
    </rPh>
    <phoneticPr fontId="2"/>
  </si>
  <si>
    <t>対策推奨度</t>
    <rPh sb="0" eb="2">
      <t>タイサク</t>
    </rPh>
    <rPh sb="2" eb="4">
      <t>スイショウ</t>
    </rPh>
    <rPh sb="4" eb="5">
      <t>ド</t>
    </rPh>
    <phoneticPr fontId="2"/>
  </si>
  <si>
    <t>Description</t>
  </si>
  <si>
    <t>DoD STIG Windows Server 2016/Active Directory/Word 2016</t>
    <phoneticPr fontId="2"/>
  </si>
  <si>
    <t>初期侵入</t>
  </si>
  <si>
    <t>悪意のあるファイルを添付したフィッシングメール</t>
    <phoneticPr fontId="2"/>
  </si>
  <si>
    <t>アンチウイルス</t>
    <phoneticPr fontId="2"/>
  </si>
  <si>
    <t>アンチウイルスは、疑わしいファイルを自動的に隔離することもできます。</t>
  </si>
  <si>
    <t>V-73241 Windows Server 2016システムでは、ウイルス対策プログラムを使用する必要があります。</t>
    <phoneticPr fontId="2"/>
  </si>
  <si>
    <t>Anti-virus can also automatically quarantine suspicious files.</t>
  </si>
  <si>
    <t>ネットワーク侵入防止システム</t>
    <rPh sb="6" eb="8">
      <t>シンニュウ</t>
    </rPh>
    <rPh sb="8" eb="10">
      <t>ボウシ</t>
    </rPh>
    <phoneticPr fontId="2"/>
  </si>
  <si>
    <t>ネットワーク侵入防止システムおよび悪意のある電子メールの添付ファイルをスキャンして削除するように設計されたシステムを使用して、アクティビティをブロックできます。</t>
  </si>
  <si>
    <t>V-73245 サーバーには、ホストベースの侵入検知または防止システムが必要です。</t>
    <phoneticPr fontId="2"/>
  </si>
  <si>
    <t>Network intrusion prevention systems and systems designed to scan and remove malicious email attachments can be used to block activity.</t>
    <phoneticPr fontId="2"/>
  </si>
  <si>
    <t>厳格なWebベースのコンテンツ制限</t>
    <rPh sb="0" eb="2">
      <t>ゲンカク</t>
    </rPh>
    <phoneticPr fontId="2"/>
  </si>
  <si>
    <t>.scr、.exe、.pif、.cplなどのベクトルを防ぐためのベストプラクティスとして、電子メールで送信すべきではない未知または未使用の添付ファイルをデフォルトでブロックします。一部の電子メールスキャンデバイスは、圧縮および暗号化を開いて分析できます難読化されたファイルまたは情報で悪意のある添付ファイルを隠すために使用されるzipやrarなどの形式。</t>
    <phoneticPr fontId="2"/>
  </si>
  <si>
    <t>Block unknown or unused attachments by default that should not be transmitted over email as a best practice to prevent some vectors, such as .scr, .exe, .pif, .cpl, etc. Some email scanning devices can open and analyze compressed and encrypted formats, such as zip and rar that may be used to conceal malicious attachments in Obfuscated Files or Information.</t>
  </si>
  <si>
    <t>ユーザー教育</t>
    <rPh sb="4" eb="6">
      <t>キョウイク</t>
    </rPh>
    <phoneticPr fontId="2"/>
  </si>
  <si>
    <t>ユーザーは、ソーシャルエンジニアリング技術とスピアフィッシングメールを識別するためのトレーニングを受けることができます。</t>
  </si>
  <si>
    <t>Users can be trained to identify social engineering techniques and spearphishing emails.</t>
  </si>
  <si>
    <t>悪意あるプログラムの実行</t>
    <rPh sb="0" eb="2">
      <t>アクイ</t>
    </rPh>
    <rPh sb="10" eb="12">
      <t>ジッコウ</t>
    </rPh>
    <phoneticPr fontId="2"/>
  </si>
  <si>
    <t>コマンドラインインターフェースの悪用</t>
    <phoneticPr fontId="2"/>
  </si>
  <si>
    <t>実行防止</t>
    <rPh sb="0" eb="2">
      <t>ジッコウ</t>
    </rPh>
    <rPh sb="2" eb="4">
      <t>ボウシ</t>
    </rPh>
    <phoneticPr fontId="2"/>
  </si>
  <si>
    <t>必要に応じて、Windows Defender Application Control、AppLocker、ソフトウェア制限ポリシーなどのアプリケーションホワイトリストツールを使用して、不要なコマンドラインインタープリターを監査および/またはブロックします。 [2] [3] [4] [5] [6] [7]</t>
  </si>
  <si>
    <t>V-73235 Windows Server 2016は、承認されたソフトウェアプログラムの実行を許可するために、すべて拒否、例外による許可ポリシーを採用する必要があります。
V-73511 コマンドラインデータをプロセス作成イベントに含める必要があります。</t>
    <phoneticPr fontId="2"/>
  </si>
  <si>
    <t>Audit and/or block unnecessary command-line interpreters by using application whitelisting tools, like Windows Defender Application Control, AppLocker, or Software Restriction Policies where appropriate. [2] [3] [4] [5] [6] [7]</t>
  </si>
  <si>
    <t>PowerShellの悪用</t>
    <phoneticPr fontId="2"/>
  </si>
  <si>
    <t>コード署名</t>
    <rPh sb="3" eb="5">
      <t>ショメイ</t>
    </rPh>
    <phoneticPr fontId="2"/>
  </si>
  <si>
    <t>PowerShell実行ポリシーを設定して、署名されたスクリプトのみを実行します。</t>
  </si>
  <si>
    <t>V-70637 システムでWindows PowerShell 2.0機能を無効にする必要があります。</t>
    <phoneticPr fontId="2"/>
  </si>
  <si>
    <t>Set PowerShell execution policy to execute only signed scripts.</t>
  </si>
  <si>
    <t>プログラムや機能の停止/削除</t>
    <rPh sb="6" eb="8">
      <t>キノウ</t>
    </rPh>
    <rPh sb="9" eb="11">
      <t>テイシ</t>
    </rPh>
    <rPh sb="12" eb="14">
      <t>サクジョ</t>
    </rPh>
    <phoneticPr fontId="2"/>
  </si>
  <si>
    <t>不要な場合はシステムからPowerShellを削除することもできますが、多くの正当な目的や管理機能に使用される可能性があるため、環境への影響を評価するためにレビューを実行する必要があります。 PowerShellをリモート実行に使用します。</t>
  </si>
  <si>
    <t>It may be possible to remove PowerShell from systems when not needed, but a review should be performed to assess the impact to an environment, since it could be in use for many legitimate purposes and administrative functions.Disable/restrict the WinRM Service to help prevent uses of PowerShell for remote execution.</t>
  </si>
  <si>
    <t>特権アカウント管理</t>
    <rPh sb="0" eb="2">
      <t>トッケン</t>
    </rPh>
    <rPh sb="7" eb="9">
      <t>カンリ</t>
    </rPh>
    <phoneticPr fontId="2"/>
  </si>
  <si>
    <t>PowerShellが必要な場合、PowerShell実行ポリシーを管理者に制限します。環境の構成に応じて、PowerShell実行ポリシーをバイパスする方法があることに注意してください。</t>
  </si>
  <si>
    <t>V-73591 PowerShellスクリプトブロックのログ記録を有効にする必要があります。
V-70637 システムでWindows PowerShell 2.0機能を無効にする必要があります。</t>
    <phoneticPr fontId="2"/>
  </si>
  <si>
    <t>When PowerShell is necessary, restrict PowerShell execution policy to administrators. Be aware that there are methods of bypassing the PowerShell execution policy, depending on environment configuration.</t>
  </si>
  <si>
    <t>Windowsタスクスケジューラ at, schtasks の悪用</t>
    <phoneticPr fontId="2"/>
  </si>
  <si>
    <t>監査</t>
    <rPh sb="0" eb="2">
      <t>カンサ</t>
    </rPh>
    <phoneticPr fontId="2"/>
  </si>
  <si>
    <t>PowerSploitフレームワークなどのツールキットには、特権の昇格に使用される可能性のあるスケジュールされたタスクのアクセス許可の弱点をシステムで調査するために使用できるPowerUpモジュールが含まれています。 [4]</t>
  </si>
  <si>
    <t>Toolkits like the PowerSploit framework contain PowerUp modules that can be used to explore systems for permission weaknesses in scheduled tasks that could be used to escalate privileges. [4]</t>
  </si>
  <si>
    <t>Windowsの設定</t>
    <rPh sb="8" eb="10">
      <t>セッテイ</t>
    </rPh>
    <phoneticPr fontId="2"/>
  </si>
  <si>
    <t>SYSTEMとして実行するのではなく、認証済みアカウントのコンテキストでタスクを実行するようにスケジュールされたタスクの設定を構成します。関連するレジストリキーは、HKLM\SYSTEM\CurrentControlSet\Control\Lsa\SubmitControlにあります。この設定は、GPOで構成できます。[コンピューターの構成]&gt; [ポリシー]&gt; [Windowsの設定]&gt; [セキュリティの設定]&gt; [ローカルポリシー]&gt; [セキュリティオプション：ドメインコントローラー：サーバーオペレーターがタスクをスケジュールできるようにします。 [3]</t>
    <phoneticPr fontId="2"/>
  </si>
  <si>
    <t>Configure settings for scheduled tasks to force tasks to run under the context of the authenticated account instead of allowing them to run as SYSTEM. The associated Registry key is located at HKLM\SYSTEM\CurrentControlSet\Control\Lsa\SubmitControl. The setting can be configured through GPO: Computer Configuration &gt; [Policies] &gt; Windows Settings &gt; Security Settings &gt; Local Policies &gt; Security Options: Domain Controller: Allow server operators to schedule tasks, set to disabled. [3]</t>
  </si>
  <si>
    <t>管理者グループに優先プロセスをスケジュールする権限のみを許可するように、[スケジュールの優先度を上げる]オプションを構成します。これは、GPOで構成できます。[コンピューターの構成]&gt; [ポリシー]&gt; [Windowsの設定]&gt; [セキュリティの設定]&gt; [ローカルポリシー]&gt; [ユーザー権利の割り当て]：スケジュールの優先度を上げます。 [2]</t>
    <phoneticPr fontId="2"/>
  </si>
  <si>
    <t>V-73787 スケジューリング優先ユーザー権利は、Administratorsグループにのみ割り当てる必要があります。</t>
    <phoneticPr fontId="2"/>
  </si>
  <si>
    <t>Configure the Increase Scheduling Priority option to only allow the Administrators group the rights to schedule a priority process. This can be can be configured through GPO: Computer Configuration &gt; [Policies] &gt; Windows Settings &gt; Security Settings &gt; Local Policies &gt; User Rights Assignment: Increase scheduling priority. [2]</t>
  </si>
  <si>
    <t>ユーザーアカウント管理</t>
    <rPh sb="9" eb="11">
      <t>カンリ</t>
    </rPh>
    <phoneticPr fontId="2"/>
  </si>
  <si>
    <t>ユーザーアカウントの権限を制限し、権限エスカレーションベクターを修正して、許可された管理者のみがリモートシステムでスケジュールされたタスクを作成できるようにします。</t>
  </si>
  <si>
    <t>V-73761 ドメインコントローラーのバッチジョブユーザー権利は、認証されていないアクセスを防ぐように構成する必要があります。</t>
    <phoneticPr fontId="2"/>
  </si>
  <si>
    <t>Limit privileges of user accounts and remediate Privilege Escalation vectors so only authorized administrators can create scheduled tasks on remote systems.</t>
  </si>
  <si>
    <t>悪意あるスクリプティングの実行</t>
    <phoneticPr fontId="2"/>
  </si>
  <si>
    <t>アプリケーションとの分離/サンドボックス</t>
    <rPh sb="10" eb="12">
      <t>ブンリ</t>
    </rPh>
    <phoneticPr fontId="2"/>
  </si>
  <si>
    <t>Officeセキュリティ設定を構成すると、保護されたビューが有効になり、サンドボックス環境内で実行され、グループポリシーを介してマクロがブロックされます。他のタイプの仮想化およびアプリケーションのマイクロセグメンテーションも、侵害の影響を緩和する可能性があります。</t>
  </si>
  <si>
    <t>V-71085 Outlookから開く添付ファイルは保護されたビューである必要があります。
V-71081 安全でない場所にあるファイルは、保護されたビューで開く必要があります。
V-71051 インターネットゾーンのファイルは、保護されたビューで開く必要があります。
V-71643 ローカルイントラネットUNC上のファイルは、保護されたビューで開く必要があります。
V-71075 VBAの信頼アクセスを禁止する必要があります。
V-71643 ローカルイントラネットUNC上のファイルは、保護されたビューで開く必要があります。
V-71107 マクロは、インターネットからOfficeファイルで実行されるのをブロックする必要があります。
V-71041 ユーザー名とパスワードの構文をURLで使用されないように無効にする必要があります。
V-71043 ブロックされたファイルを開くときの既定の動作として、「ブロック」を適用する必要があります。</t>
    <phoneticPr fontId="2"/>
  </si>
  <si>
    <t>Configure Office security settings enable Protected View, to execute within a sandbox environment, and to block macros through Group Policy. Other types of virtualization and application microsegmentation may also mitigate the impact of compromise.</t>
  </si>
  <si>
    <t>未使用の機能またはレストランをオフにする</t>
  </si>
  <si>
    <t>Turn off unused features or restr</t>
  </si>
  <si>
    <t>悪意あるWindowsサービスの実行</t>
    <phoneticPr fontId="2"/>
  </si>
  <si>
    <t>許可が、より高い許可レベルで実行されるサービスが、より低い許可レベルのユーザーによって作成または対話されることを許可しないことを確認します。</t>
  </si>
  <si>
    <t>V-73765 [サービスとしてログオンを拒否する]ユーザー権利は、ドメインコントローラーにアカウントまたはグループ（空白）を含めないように構成する必要があります。</t>
    <phoneticPr fontId="2"/>
  </si>
  <si>
    <t>Ensure that permissions disallow services that run at a higher permissions level from being created or interacted with by a user with a lower permission level.</t>
  </si>
  <si>
    <t>ファイルとディレクトリのアクセス許可制限</t>
    <phoneticPr fontId="2"/>
  </si>
  <si>
    <t>また、高い許可レベルのサービスバイナリを置き換えたり、変更したりできないようにします</t>
  </si>
  <si>
    <t>Also ensure that high permission level service binaries cannot be replaced or mod</t>
  </si>
  <si>
    <t>メールに添付されたマルウェアファイルやリンクをユーザーが実行する</t>
    <phoneticPr fontId="2"/>
  </si>
  <si>
    <t>アプリケーションのホワイトリストにより、他のファイルを装った実行可能ファイルの実行を防止できる場合があります。</t>
  </si>
  <si>
    <t>V-73235 Windows Server 2016は、承認されたソフトウェアプログラムの実行を許可するために、すべて拒否、例外による許可ポリシーを採用する必要があります。</t>
    <phoneticPr fontId="2"/>
  </si>
  <si>
    <t>Application whitelisting may be able to prevent the running of executables masquerading as other files.</t>
  </si>
  <si>
    <t>ユーザーがリンクにアクセスしている場合、ネットワーク侵入防止システムおよび悪意のあるダウンロードをスキャンして削除するように設計されたシステムを使用して、アクティビティをブロックできます。</t>
  </si>
  <si>
    <t>If a link is being visited by a user, network intrusion prevention systems and systems designed to scan and remove malicious downloads can be used to block activity.</t>
  </si>
  <si>
    <t>ユーザーがリンクにアクセスしている場合、.scr、.exe、.pifなどのベクターを防ぐためのベストプラクティスとして、ダウンロードすべきではない、または疑わしいサイトからのポリシーによって、デフォルトで転送中の不​​明または未使用のファイルをブロックします。 .cplなど。一部のダウンロードスキャンデバイスは、圧縮され暗号化された形式（zipやrarなど）を開いて分析し、難読化されたファイルまたは情報内の悪意のあるファイルを隠すことができます。</t>
  </si>
  <si>
    <t>V-73245 サーバーには、ホストベースの侵入検知または防止システムが必要です。</t>
  </si>
  <si>
    <t>If a link is being visited by a user, block unknown or unused files in transit by default that should not be downloaded or by policy from suspicious sites as a best practice to prevent some vectors, such as .scr, .exe, .pif, .cpl, etc. Some download scanning devices can open and analyze compressed and encrypted formats, such as zip and rar that may be used to conceal malicious files in Obfuscated Files or Information.</t>
  </si>
  <si>
    <t>ユーザートレーニングを使用して、一般的なフィッシングおよびスピアフィッシングの手法を認識し、悪意のある可能性のあるイベントに対する疑念を高める方法を提供します。</t>
  </si>
  <si>
    <t>Use user training as a way to bring awareness to common phishing and spearphishing techniques and how to raise suspicion for potentially malicious events.</t>
  </si>
  <si>
    <t>永続化</t>
    <rPh sb="0" eb="3">
      <t>エイゾクカ</t>
    </rPh>
    <phoneticPr fontId="2"/>
  </si>
  <si>
    <t>ローカルジョブスケジューリング(cron,at,launchd)の悪用</t>
    <phoneticPr fontId="2"/>
  </si>
  <si>
    <t>ユーザーアカウントの権限を制限し、権限エスカレーションベクターを修正して、承認されたユーザーのみがスケジュールされたジョブを作成できるようにします。</t>
  </si>
  <si>
    <t>V-90359 Windows 2016は、オブジェクトアクセス-その他のオブジェクトアクセスイベントの成功を監査するように構成する必要があります。
V-90361 Windows 2016は、オブジェクトアクセス-その他のオブジェクトアクセスイベントのエラーを監査するように構成する必要があります。</t>
    <phoneticPr fontId="2"/>
  </si>
  <si>
    <t>Limit privileges of user accounts and remediate Privilege Escalation vectors so only authorized users can create scheduled jobs.</t>
  </si>
  <si>
    <t>不正なWindowsサービスの追加</t>
    <phoneticPr fontId="2"/>
  </si>
  <si>
    <t>ユーザーアカウントの権限を制限し、権限エスカレーションベクターを修正して、承認された管理者のみが新しいサービスを作成できるようにします。</t>
  </si>
  <si>
    <t>V-73715 ユーザーアカウント制御は、アプリケーションのインストールを検出し、昇格を促すように構成する必要があります。</t>
    <phoneticPr fontId="2"/>
  </si>
  <si>
    <t>Limit privileges of user accounts and remediate Privilege Escalation vectors so only authorized administrators can create new services.</t>
  </si>
  <si>
    <t>レジストリRunキーやスタートアップフォルダの悪用</t>
    <phoneticPr fontId="2"/>
  </si>
  <si>
    <t>-</t>
  </si>
  <si>
    <t>-</t>
    <phoneticPr fontId="2"/>
  </si>
  <si>
    <t>このタイプの攻撃手法は、システム機能の悪用に基づいているため、予防制御では簡単に軽減できません。</t>
  </si>
  <si>
    <t>V-73255 HKEY_LOCAL_MACHINEレジストリハイブの既定のアクセス許可を維持する必要があります。</t>
    <phoneticPr fontId="2"/>
  </si>
  <si>
    <t>This type of attack technique cannot be easily mitigated with preventive controls since it is based on the abuse of system features.</t>
  </si>
  <si>
    <t>防御回避</t>
    <rPh sb="0" eb="2">
      <t>ボウギョ</t>
    </rPh>
    <rPh sb="2" eb="4">
      <t>カイヒ</t>
    </rPh>
    <phoneticPr fontId="2"/>
  </si>
  <si>
    <t>ファイル削除</t>
    <phoneticPr fontId="2"/>
  </si>
  <si>
    <t>難読化されたファイルまたは情報</t>
    <phoneticPr fontId="2"/>
  </si>
  <si>
    <t>Windows 10でマルウェア対策スキャンインターフェイス（AMSI）を使用して、処理/解釈された後のコマンドを分析することを検討してください。</t>
    <phoneticPr fontId="2"/>
  </si>
  <si>
    <t>詳細設定画面→［ウイルス対策］→［基本］→［AMSIによる詳細検査を有効にする］</t>
    <phoneticPr fontId="2"/>
  </si>
  <si>
    <t>Consider utilizing the Antimalware Scan Interface (AMSI) on Windows 10 to analyze commands after being processed/interpreted.</t>
  </si>
  <si>
    <t xml:space="preserve">V-71089 VBAマクロの警告バー設定を構成する必要があります。
V-71081 安全でない場所にあるファイルは、保護されたビューで開く必要があります。
V-71053 Office製品に埋め込まれたURLへのナビゲーションをブロックする必要があります。
V-71051 インターネットゾーンのファイルは、保護されたビューで開く必要があります。
V-71085 Outlookから開く添付ファイルは保護されたビューである必要があります。
</t>
    <phoneticPr fontId="2"/>
  </si>
  <si>
    <t>未使用の機能をオフにするか、VBScriptやスクリプト化可能な管理ツールなどのスクリプトエンジンへのアクセスを制限します</t>
  </si>
  <si>
    <t>Turn off unused features or restrict access to scripting engines such as VBScript or scriptable administration fra</t>
  </si>
  <si>
    <t>認証情報アクセス</t>
    <rPh sb="0" eb="2">
      <t>ニンショウ</t>
    </rPh>
    <rPh sb="2" eb="4">
      <t>ジョウホウ</t>
    </rPh>
    <phoneticPr fontId="2"/>
  </si>
  <si>
    <t>資格情報のダンプ</t>
    <rPh sb="0" eb="2">
      <t>シカク</t>
    </rPh>
    <rPh sb="2" eb="4">
      <t>ジョウホウ</t>
    </rPh>
    <phoneticPr fontId="2"/>
  </si>
  <si>
    <t>Active Directory 設定</t>
    <rPh sb="17" eb="19">
      <t>セッテイ</t>
    </rPh>
    <phoneticPr fontId="2"/>
  </si>
  <si>
    <t>「ディレクトリの変更の複製」のアクセス制御リストと、ドメインコントローラーの複製に関連するその他のアクセス許可を管理します。 [20] [21]</t>
  </si>
  <si>
    <t>Manage the access control list for “Replicating Directory Changes” and other permissions associated with domain controller replication. [20] [21]</t>
    <phoneticPr fontId="2"/>
  </si>
  <si>
    <t>クレデンシャルガード</t>
    <phoneticPr fontId="2"/>
  </si>
  <si>
    <t>Windows 10では、Microsoftは、Credential Guardと呼ばれる新しい保護を実装して、資格情報のダンプ形式で資格情報を取得するために使用できるLSAシークレットを保護します。デフォルトでは設定されておらず、ハードウェアおよびファームウェアのシステム要件があります。また、すべての形式の資格情報のダンプから保護するわけではありません。 [18] [19]</t>
    <phoneticPr fontId="2"/>
  </si>
  <si>
    <t>V-73515 Credential Guardは、ドメインに参加しているメンバーサーバーで実行されている必要があります。
V-63323 ドメインに参加しているシステムでは、トラステッドプラットフォームモジュール（TPM）が有効になっており、使用できる状態になっている必要があります</t>
    <phoneticPr fontId="2"/>
  </si>
  <si>
    <t>With Windows 10, Microsoft implemented new protections called Credential Guard to protect the LSA secrets that can be used to obtain credentials through forms of credential dumping. It is not configured by default and has hardware and firmware system requirements. It also does not protect against all forms of credential dumping. [18] [19]</t>
  </si>
  <si>
    <t>NTLMの無効化または制限を検討してください。 [23]</t>
  </si>
  <si>
    <t>V-43713 ローカルアカウントを使用して、他のシステムからリモートでログオンの試行を監視する必要があります。
V-78131 ドメインレベルの管理権限を持つユーザーアカウントは、Windows 2012 R2以上のドメイン機能レベルを持つドメインのProtected Usersグループのメンバーである必要があります。
V-73691 LAN Manager認証レベルは、NTLMv2応答のみを送信し、LMおよびNTLMを拒否するように設定する必要があります。
V-73687 Windows Server 2016は、パスワードのLAN Managerハッシュの保存を防ぐように構成する必要があります。
V-73681 NTLMがNullセッションにフォールバックしないようにする必要があります。</t>
    <rPh sb="41" eb="43">
      <t>シコウ</t>
    </rPh>
    <rPh sb="44" eb="46">
      <t>カンシ</t>
    </rPh>
    <rPh sb="48" eb="50">
      <t>ヒツヨウ</t>
    </rPh>
    <phoneticPr fontId="2"/>
  </si>
  <si>
    <t>Consider disabling or restricting NTLM. [23]</t>
  </si>
  <si>
    <t>パスワードポリシー</t>
    <phoneticPr fontId="2"/>
  </si>
  <si>
    <t>ローカル管理者アカウントには、ネットワーク上のすべてのシステムにわたって複雑で一意のパスワードを設定してください。</t>
  </si>
  <si>
    <t>V-73223 ビルトインAdministratorアカウントのパスワードは、少なくとも60日ごとに変更する必要があります。</t>
    <phoneticPr fontId="2"/>
  </si>
  <si>
    <t>Ensure that local administrator accounts have complex, unique passwords across all systems on the network.</t>
  </si>
  <si>
    <t>&gt; Windows厳密に制御されていない限り、システム全体のローカル管理者グループにユーザーまたは管理者ドメインアカウントを配置しないでください。これは多くの場合、すべてのシステムで同じパスワードを持つローカル管理者アカウントを持つことに相当します。エンタープライズネットワークの設計と管理のベストプラクティスに従って、管理層全体で特権アカウントの使用を制限します。 
&gt; Linuxメモリからパスワードをスクレイピングするには、root権限が必要です。特権アカウントへのアクセスを制限するベストプラクティスに従って、悪意のあるプログラムがこのような機密性の高いメモリ領域にアクセスするのを防ぎます。 [17]</t>
    <phoneticPr fontId="2"/>
  </si>
  <si>
    <t xml:space="preserve">V-73219 ドメインコントローラーを担当する管理者のみがシステムの管理者権限を持っている必要があります。標準ユーザーアカウントは、ビルトインAdministratorsグループのメンバーであってはなりません。
</t>
    <phoneticPr fontId="2"/>
  </si>
  <si>
    <t>&gt;Windows Do not put user or admin domain accounts in the local administrator groups across systems unless they are tightly controlled, as this is often equivalent to having a local administrator account with the same password on all systems. Follow best practices for design and administration of an enterprise network to limit privileged account use across administrative tiers. &gt; Linux Scraping the passwords from memory requires root privileges. Follow best practices in restricting access to privileged accounts to avoid hostile programs from accessing such sensitive regions of memory. [17]</t>
  </si>
  <si>
    <t>特権プロセスの整合性</t>
    <phoneticPr fontId="2"/>
  </si>
  <si>
    <t>Windows 8.1およびWindows Server 2012 R2では、LSAのProtected Process Lightを有効にします。 [22]</t>
    <phoneticPr fontId="2"/>
  </si>
  <si>
    <t>On Windows 8.1 and Windows Server 2012 R2, enable Protected Process Light for LSA. [22]</t>
  </si>
  <si>
    <t>ユーザーと管理者が複数のアカウントに同じパスワードを使用しないようにトレーニングすることにより、アカウントとシステム全体で資格情報の重複を制限します。</t>
  </si>
  <si>
    <t>Limit credential overlap across accounts and systems by training users and administrators not to use the same password for multiple accounts.</t>
  </si>
  <si>
    <t>資格情報アクセス</t>
    <rPh sb="0" eb="2">
      <t>シカク</t>
    </rPh>
    <rPh sb="2" eb="4">
      <t>ジョウホウ</t>
    </rPh>
    <phoneticPr fontId="2"/>
  </si>
  <si>
    <t>サンドボックスを使用して、未発見またはパッチ未適用の脆弱性を悪用して、攻撃者が操作を進めることを困難にします。他の種類の仮想化およびアプリケーションのマイクロセグメンテーションも、一部の種類の悪用の影響を緩和する可能性があります。これらのシステムに追加のエクスプロイトと脆弱性のリスクが依然として存在する可能性があります。 [5]</t>
  </si>
  <si>
    <t>Make it difficult for adversaries to advance their operation through exploitation of undiscovered or unpatched vulnerabilities by using sandboxing. Other types of virtualization and application microsegmentation may also mitigate the impact of some types of exploitation. Risks of additional exploits and weaknesses in these systems may still exist. [5]</t>
  </si>
  <si>
    <t>エクスプロイト防止</t>
    <rPh sb="7" eb="9">
      <t>ボウシ</t>
    </rPh>
    <phoneticPr fontId="2"/>
  </si>
  <si>
    <t>Windows Defender Exploit Guard（WDEG）やEnhanced Mitigation Experience Toolkit（EMET）など、悪用中に使用される動作を探すセキュリティアプリケーションを使用して、一部の悪用動作を緩和できます。制御フローの整合性チェックは、ソフトウェアのエクスプロイトが発生する可能性を識別して阻止するもう1つの方法です。これらの保護の多くは、互換性のためにアーキテクチャとターゲットアプリケーションバイナリに依存しており、防御回避を対象としたソフトウェアでは機能しない場合があります。 [3] [4]</t>
  </si>
  <si>
    <t>Security applications that look for behavior used during exploitation such as Windows Defender Exploit Guard (WDEG) and the Enhanced Mitigation Experience Toolkit (EMET) can be used to mitigate some exploitation behavior. Control flow integrity checking is another way to potentially identify and stop a software exploit from occurring. Many of these protections depend on the architecture and target application binary for compatibility and may not work for software targeted for defense evasion. [3] [4]</t>
  </si>
  <si>
    <t>脅威インテリジェンス機能の開発</t>
    <rPh sb="0" eb="2">
      <t>キョウイ</t>
    </rPh>
    <rPh sb="10" eb="12">
      <t>キノウ</t>
    </rPh>
    <rPh sb="13" eb="15">
      <t>カイハツ</t>
    </rPh>
    <phoneticPr fontId="2"/>
  </si>
  <si>
    <t>堅牢なサイバー脅威インテリジェンス機能を開発して、特定の組織に対してソフトウェアの悪用や0日を使用する可能性のある脅威の種類とレベルを判断します。</t>
  </si>
  <si>
    <t>Develop a robust cyber threat intelligence capability to determine what types and levels of threat may use software exploits and 0-days against a particular organization.</t>
  </si>
  <si>
    <t>ソフトウェアのアップデート</t>
    <phoneticPr fontId="2"/>
  </si>
  <si>
    <t>内部のエンタープライズエンドポイントおよびサーバーのパッチ管理を使用して、ソフトウェアを定期的に更新します。</t>
  </si>
  <si>
    <t>Update software regularly by employing patch management for internal enterprise endpoints and servers.</t>
  </si>
  <si>
    <t>情報の探索</t>
    <rPh sb="0" eb="2">
      <t>ジョウホウ</t>
    </rPh>
    <rPh sb="3" eb="5">
      <t>タンサク</t>
    </rPh>
    <phoneticPr fontId="2"/>
  </si>
  <si>
    <t>アカウントの探索</t>
    <rPh sb="6" eb="8">
      <t>タンサク</t>
    </rPh>
    <phoneticPr fontId="2"/>
  </si>
  <si>
    <t>アプリケーションがUACを介して昇格するときに管理者アカウントが列挙されないようにします。これは、アカウント名の開示につながる可能性があるためです。レジストリキーは、HKLM\SOFTWARE\Microsoft\Windows\CurrentVersion\Policies\CredUI\EnumerateAdministratorsにあります。 GPOを使用して無効にできます。[コンピューターの構成]&gt; [ポリシー]&gt; [管理用テンプレート]&gt; [Windowsコンポーネント]&gt; [資格情報ユーザーインターフェイス]：管理者アカウントを昇格時に数えます。 [1]</t>
    <phoneticPr fontId="2"/>
  </si>
  <si>
    <t>V-73487 管理者アカウントは、昇格中に列挙しないでください。</t>
    <phoneticPr fontId="2"/>
  </si>
  <si>
    <t>Prevent administrator accounts from being enumerated when an application is elevating through UAC since it can lead to the disclosure of account names. The Registry key is located HKLM\ SOFTWARE\Microsoft\Windows\CurrentVersion\Policies\CredUI\EnumerateAdministrators. It can be disabled through GPO: Computer Configuration &gt; [Policies] &gt; Administrative Templates &gt; Windows Components &gt; Credential User Interface: E numerate administrator accounts on elevation. [1]</t>
  </si>
  <si>
    <t>ファイルやディレクトリの探索</t>
    <rPh sb="12" eb="14">
      <t>タンサク</t>
    </rPh>
    <phoneticPr fontId="2"/>
  </si>
  <si>
    <t>ネットワークサービススキャン</t>
    <phoneticPr fontId="2"/>
  </si>
  <si>
    <t>発見と潜在的な悪用のリスクを防ぐために、不要なポートとサービスが閉じられていることを確認してください。</t>
  </si>
  <si>
    <t>V-73287 Faxサーバーの役割をインストールしないでください。
V-73289 必要でない限り、Microsoft FTPサービスをインストールしないでください。
V-73291 ピア名解決プロトコルをインストールしないでください。
V-73293 Simple TCP/IP Services をインストールしないでください。
V-73295 Telnetクライアントをインストールしないでください。
V-73297 TFTPクライアントをインストールしないでください。</t>
    <phoneticPr fontId="2"/>
  </si>
  <si>
    <t>Ensure that unnecessary ports and services are closed to prevent risk of discovery and potential exploitation.</t>
  </si>
  <si>
    <t>ネットワーク侵入検出/防止システムを使用して、リモートサービススキャンを検出および防止します。</t>
  </si>
  <si>
    <t>Use network intrusion detection/prevention systems to detect and prevent remote service scans.</t>
  </si>
  <si>
    <t>ネットワークのセグメント化</t>
    <rPh sb="12" eb="13">
      <t>カ</t>
    </rPh>
    <phoneticPr fontId="2"/>
  </si>
  <si>
    <t>重要なサーバーとデバイスを保護するために、適切なネットワークセグメンテーションに従うようにします。</t>
  </si>
  <si>
    <t>Ensure proper network segmentation is followed to protect critical servers and devices.</t>
  </si>
  <si>
    <t>システム情報の取得</t>
    <rPh sb="4" eb="6">
      <t>ジョウホウ</t>
    </rPh>
    <rPh sb="7" eb="9">
      <t>シュトク</t>
    </rPh>
    <phoneticPr fontId="2"/>
  </si>
  <si>
    <t>システムネットワーク構成の取得</t>
    <rPh sb="10" eb="12">
      <t>コウセイ</t>
    </rPh>
    <rPh sb="13" eb="15">
      <t>シュトク</t>
    </rPh>
    <phoneticPr fontId="2"/>
  </si>
  <si>
    <t>システムユーザー情報の取得</t>
    <rPh sb="8" eb="10">
      <t>ジョウホウ</t>
    </rPh>
    <rPh sb="11" eb="13">
      <t>シュトク</t>
    </rPh>
    <phoneticPr fontId="2"/>
  </si>
  <si>
    <t>水平展開</t>
    <rPh sb="0" eb="2">
      <t>スイヘイ</t>
    </rPh>
    <rPh sb="2" eb="4">
      <t>テンカイ</t>
    </rPh>
    <phoneticPr fontId="2"/>
  </si>
  <si>
    <t>Pass the Hash</t>
  </si>
  <si>
    <t>ビルトインおよび作成されたローカル管理者アカウントには、複雑で一意のパスワードを設定してください。</t>
  </si>
  <si>
    <t>V-73221 メンバーサーバーまたはスタンドアロンシステムを担当する管理者のみが、システムの管理者権限を持っている必要があります。
V-36438  ローカルドメインシステムの管理者アカウントは同じパスワードを共有しないでください。</t>
    <phoneticPr fontId="2"/>
  </si>
  <si>
    <t>Ensure that built-in and created local administrator accounts have complex, unique passwords.</t>
  </si>
  <si>
    <t>システム間での資格情報の重複を制限して、資格情報の侵害による被害を防ぎ、システム間で横方向の移動を実行する敵の能力を低下させます。</t>
  </si>
  <si>
    <t>Limit credential overlap across systems to prevent the damage of credential compromise and reduce the adversary's ability to perform Lateral Movement between systems.</t>
  </si>
  <si>
    <t>Windows 7以降のシステムにパッチKB2871997を適用して、ローカル管理者グループのアカウントのデフォルトアクセスを制限します。</t>
    <phoneticPr fontId="2"/>
  </si>
  <si>
    <t>Apply patch KB2871997 to Windows 7 and higher systems to limit the default access of accounts in the local administrator group.</t>
  </si>
  <si>
    <t>ユーザーアカウント制御</t>
    <rPh sb="9" eb="11">
      <t>セイギョ</t>
    </rPh>
    <phoneticPr fontId="2"/>
  </si>
  <si>
    <t>ネットワークログオンでローカルアカウントにUAC制限を適用するには、ハッシュ緩和策を有効にします。関連するレジストリキーは、HKLM\ SOFTWARE\Microsoft\Windows\CurrentVersion\Policies\System\LocalAccountTokenFilterPolicy
GPO：Computer Configuration&gt; [Policies]&gt; Administrative Templates&gt; SCM：Pass the Hash Mitigations：Apply the UAC restriction on local accounts on network logons 。 [2]</t>
    <phoneticPr fontId="2"/>
  </si>
  <si>
    <t>V-73495  ローカル管理者アカウントは、ドメインシステム上のネットワークで昇格された特権が使用されないように、特権トークンをフィルター処理する必要があります。</t>
    <phoneticPr fontId="2"/>
  </si>
  <si>
    <t>Enable pass the hash mitigations to apply UAC restrictions to local accounts on network logon. The associated Registry key is located HKLM\SOFTWARE\Microsoft\Windows\CurrentVersion\Policies\System\LocalAccountTokenFilterPolicy Through GPO: Computer Configuration &gt; [Policies] &gt; Administrative Templates &gt; SCM: Pass the Hash Mitigations: Apply UAC restrictions to local accounts on network logons. [2]</t>
  </si>
  <si>
    <t>ドメインユーザーがローカルにいることを許可しないでください</t>
  </si>
  <si>
    <t>V-73219 ドメインコントローラーを担当する管理者のみがシステムの管理者権限を持っている必要があります。標準ユーザーアカウントは、ビルトインAdministratorsグループのメンバーであってはなりません。</t>
    <phoneticPr fontId="2"/>
  </si>
  <si>
    <t>Do not allow a domain user to be in the local </t>
  </si>
  <si>
    <t>情報収集</t>
    <rPh sb="0" eb="2">
      <t>ジョウホウ</t>
    </rPh>
    <rPh sb="2" eb="4">
      <t>シュウシュウ</t>
    </rPh>
    <phoneticPr fontId="2"/>
  </si>
  <si>
    <t>ローカルシステムのデータ探索</t>
    <rPh sb="12" eb="14">
      <t>タンサク</t>
    </rPh>
    <phoneticPr fontId="2"/>
  </si>
  <si>
    <t>共有ドライブのデータ探索</t>
    <rPh sb="0" eb="2">
      <t>キョウユウ</t>
    </rPh>
    <rPh sb="10" eb="12">
      <t>タンサク</t>
    </rPh>
    <phoneticPr fontId="2"/>
  </si>
  <si>
    <t>C&amp;C</t>
    <phoneticPr fontId="2"/>
  </si>
  <si>
    <t>一般的に使用されるポート</t>
    <rPh sb="0" eb="3">
      <t>イッパンテキ</t>
    </rPh>
    <rPh sb="4" eb="6">
      <t>シヨウ</t>
    </rPh>
    <phoneticPr fontId="2"/>
  </si>
  <si>
    <t>ネットワーク署名を使用して特定の敵対マルウェアのトラフィックを識別するネットワーク侵入検知および防止システムを使用して、ネットワークレベルでのアクティビティを軽減できます。多くの場合、シグネチャはプロトコル内の一意のインジケータ用であり、特定の敵またはツールが使用する特定のプロトコルに基づいている場合があり、さまざまなマルウェアファミリおよびバージョン間で異なる可能性があります。攻撃者は、一般的な防御ツールによる検出を回避するような方法で、ツールC2シグネチャを経時的に変更するか、プロトコルを構築する可能性があります。 [1]</t>
  </si>
  <si>
    <t>Network intrusion detection and prevention systems that use network signatures to identify traffic for specific adversary malware can be used to mitigate activity at the network level. Signatures are often for unique indicators within protocols and may be based on the specific protocol used by a particular adversary or tool, and will likely be different across various malware families and versions. Adversaries will likely change tool C2 signatures over time or construct protocols in such a way as to avoid detection by common defensive tools. [1]</t>
  </si>
  <si>
    <t>特定のネットワークセグメントに不要なネットワークプロトコルに関連付けられている共通ポートを使用して、内部および外部ファイアウォールを構成してトラフィックをブロックします。</t>
  </si>
  <si>
    <t>V-73279 ホストベースのファイアウォールをシステムにインストールして有効にする必要があります。</t>
    <phoneticPr fontId="2"/>
  </si>
  <si>
    <t>Configure internal and external firewalls to block traffic using common ports that associate to network protocols that may be unnecessary for that particular network segment.</t>
  </si>
  <si>
    <t>アプリケーション層プロトコルの悪用</t>
    <rPh sb="8" eb="9">
      <t>ソウ</t>
    </rPh>
    <rPh sb="15" eb="17">
      <t>アクヨウ</t>
    </rPh>
    <phoneticPr fontId="2"/>
  </si>
  <si>
    <t>ネットワーク署名を使用して特定の敵対マルウェアのトラフィックを識別するネットワーク侵入検知および防止システムを使用して、ネットワークレベルでのアクティビティを軽減できます。</t>
  </si>
  <si>
    <t>Network intrusion detection and prevention systems that use network signatures to identify traffic for specific adversary malware can be used to mitigate activity at the network level.</t>
  </si>
  <si>
    <t>情報の送信</t>
    <rPh sb="0" eb="2">
      <t>ジョウホウ</t>
    </rPh>
    <rPh sb="3" eb="5">
      <t>ソウシン</t>
    </rPh>
    <phoneticPr fontId="2"/>
  </si>
  <si>
    <t>データの圧縮</t>
    <rPh sb="4" eb="6">
      <t>アッシュク</t>
    </rPh>
    <phoneticPr fontId="2"/>
  </si>
  <si>
    <t>ネットワーク侵入防止またはデータ損失防止ツールを設定して、特定のファイルタイプが暗号化されていないチャネルを介してネットワークから離れないようにすることができます。敵は暗号化されたチャネルに移動するか、他のencapのメカニズムを使用する可能性があります</t>
  </si>
  <si>
    <t>Network intrusion prevention or data loss prevention tools may be set to block specific file types from leaving the network over unencrypted channels. An adversary may move to an encrypted channel or use other mechanisms of encap</t>
  </si>
  <si>
    <t>データの暗号化</t>
    <rPh sb="4" eb="7">
      <t>アンゴウカ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</si>
</sst>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 x14ac:knownFonts="1">
    <font>
      <sz val="11"/>
      <color theme="1"/>
      <name val="游ゴシック"/>
      <family val="2"/>
      <charset val="128"/>
      <scheme val="minor"/>
    </font>
    <font>
      <b/>
      <sz val="11"/>
      <color theme="0"/>
      <name val="メイリオ"/>
      <family val="3"/>
      <charset val="128"/>
    </font>
    <font>
      <sz val="6"/>
      <name val="游ゴシック"/>
      <family val="2"/>
      <charset val="128"/>
      <scheme val="minor"/>
    </font>
    <font>
      <sz val="11"/>
      <color theme="1"/>
      <name val="メイリオ"/>
      <family val="3"/>
      <charset val="128"/>
    </font>
  </fonts>
  <fills count="3">
    <fill>
      <patternFill patternType="none"/>
    </fill>
    <fill>
      <patternFill patternType="gray125"/>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2" borderId="1" xfId="0" applyFont="1" applyFill="1" applyBorder="1">
      <alignment vertical="center"/>
    </xf>
    <xf numFmtId="0" fontId="1" fillId="2" borderId="1" xfId="0" applyFont="1" applyFill="1" applyBorder="1" applyAlignment="1">
      <alignment vertical="center" wrapText="1"/>
    </xf>
    <xf numFmtId="176" fontId="1" fillId="2" borderId="1" xfId="0" applyNumberFormat="1" applyFont="1" applyFill="1" applyBorder="1">
      <alignment vertical="center"/>
    </xf>
    <xf numFmtId="0" fontId="1" fillId="2" borderId="1" xfId="0" applyFont="1" applyFill="1" applyBorder="1" applyAlignment="1">
      <alignment horizontal="left" vertical="top"/>
    </xf>
    <xf numFmtId="0" fontId="3" fillId="0" borderId="0" xfId="0" applyFont="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left" vertical="top"/>
    </xf>
    <xf numFmtId="0" fontId="3" fillId="0" borderId="0" xfId="0" applyFont="1" applyAlignment="1">
      <alignment vertical="center" wrapText="1"/>
    </xf>
    <xf numFmtId="176" fontId="3"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BBBEB-2EC2-44E2-AB6E-F873ED87D5DF}">
  <dimension ref="A1:O59"/>
  <sheetViews>
    <sheetView tabSelected="1" zoomScale="80" zoomScaleNormal="80" workbookViewId="0">
      <selection activeCell="P2" sqref="P2"/>
    </sheetView>
  </sheetViews>
  <sheetFormatPr defaultRowHeight="18.75" x14ac:dyDescent="0.4"/>
  <cols>
    <col min="1" max="1" width="4.375" style="5" bestFit="1" customWidth="1"/>
    <col min="2" max="2" width="22.125" style="5" bestFit="1" customWidth="1"/>
    <col min="3" max="3" width="25.125" style="16" customWidth="1"/>
    <col min="4" max="4" width="10.75" style="5" bestFit="1" customWidth="1"/>
    <col min="5" max="5" width="11" style="5" bestFit="1" customWidth="1"/>
    <col min="6" max="6" width="24" style="16" customWidth="1"/>
    <col min="7" max="9" width="8.125" style="5" bestFit="1" customWidth="1"/>
    <col min="10" max="10" width="13.75" style="17" bestFit="1" customWidth="1"/>
    <col min="11" max="11" width="10" style="5" bestFit="1" customWidth="1"/>
    <col min="12" max="12" width="13.75" style="17" bestFit="1" customWidth="1"/>
    <col min="13" max="13" width="73.125" style="16" customWidth="1"/>
    <col min="14" max="14" width="59.5" style="16" hidden="1" customWidth="1"/>
    <col min="15" max="15" width="230.25" style="5" hidden="1" customWidth="1"/>
    <col min="16" max="16384" width="9" style="5"/>
  </cols>
  <sheetData>
    <row r="1" spans="1:15" ht="37.5" x14ac:dyDescent="0.4">
      <c r="A1" s="1" t="s">
        <v>0</v>
      </c>
      <c r="B1" s="1" t="s">
        <v>1</v>
      </c>
      <c r="C1" s="2" t="s">
        <v>2</v>
      </c>
      <c r="D1" s="1" t="s">
        <v>3</v>
      </c>
      <c r="E1" s="1" t="s">
        <v>4</v>
      </c>
      <c r="F1" s="2" t="s">
        <v>5</v>
      </c>
      <c r="G1" s="1" t="s">
        <v>6</v>
      </c>
      <c r="H1" s="1" t="s">
        <v>7</v>
      </c>
      <c r="I1" s="1" t="s">
        <v>8</v>
      </c>
      <c r="J1" s="3" t="s">
        <v>9</v>
      </c>
      <c r="K1" s="1" t="s">
        <v>10</v>
      </c>
      <c r="L1" s="4" t="s">
        <v>11</v>
      </c>
      <c r="M1" s="2" t="s">
        <v>12</v>
      </c>
      <c r="N1" s="2" t="s">
        <v>13</v>
      </c>
      <c r="O1" s="1" t="s">
        <v>12</v>
      </c>
    </row>
    <row r="2" spans="1:15" ht="37.5" x14ac:dyDescent="0.4">
      <c r="A2" s="6">
        <v>1</v>
      </c>
      <c r="B2" s="7" t="s">
        <v>14</v>
      </c>
      <c r="C2" s="8" t="s">
        <v>15</v>
      </c>
      <c r="D2" s="6">
        <v>3</v>
      </c>
      <c r="E2" s="6">
        <v>3</v>
      </c>
      <c r="F2" s="9" t="s">
        <v>16</v>
      </c>
      <c r="G2" s="6">
        <v>3</v>
      </c>
      <c r="H2" s="6">
        <v>3</v>
      </c>
      <c r="I2" s="6">
        <v>3</v>
      </c>
      <c r="J2" s="10">
        <f t="shared" ref="J2:J23" si="0">(G2+H2+I2)/3</f>
        <v>3</v>
      </c>
      <c r="K2" s="6">
        <f>COUNTIF($F$2:$F$59,F2)</f>
        <v>2</v>
      </c>
      <c r="L2" s="10">
        <f t="shared" ref="L2:L23" si="1">J2*K2</f>
        <v>6</v>
      </c>
      <c r="M2" s="9" t="s">
        <v>17</v>
      </c>
      <c r="N2" s="9" t="s">
        <v>18</v>
      </c>
      <c r="O2" s="6" t="s">
        <v>19</v>
      </c>
    </row>
    <row r="3" spans="1:15" ht="56.25" x14ac:dyDescent="0.4">
      <c r="A3" s="6">
        <v>2</v>
      </c>
      <c r="B3" s="11"/>
      <c r="C3" s="12"/>
      <c r="D3" s="6">
        <v>3</v>
      </c>
      <c r="E3" s="6">
        <v>3</v>
      </c>
      <c r="F3" s="9" t="s">
        <v>20</v>
      </c>
      <c r="G3" s="6">
        <v>3</v>
      </c>
      <c r="H3" s="6">
        <v>3</v>
      </c>
      <c r="I3" s="6">
        <v>3</v>
      </c>
      <c r="J3" s="10">
        <f t="shared" si="0"/>
        <v>3</v>
      </c>
      <c r="K3" s="6">
        <v>5</v>
      </c>
      <c r="L3" s="10">
        <f t="shared" si="1"/>
        <v>15</v>
      </c>
      <c r="M3" s="9" t="s">
        <v>21</v>
      </c>
      <c r="N3" s="9" t="s">
        <v>22</v>
      </c>
      <c r="O3" s="6" t="s">
        <v>23</v>
      </c>
    </row>
    <row r="4" spans="1:15" ht="93.75" x14ac:dyDescent="0.4">
      <c r="A4" s="6">
        <v>3</v>
      </c>
      <c r="B4" s="11"/>
      <c r="C4" s="12"/>
      <c r="D4" s="6">
        <v>3</v>
      </c>
      <c r="E4" s="6">
        <v>3</v>
      </c>
      <c r="F4" s="9" t="s">
        <v>24</v>
      </c>
      <c r="G4" s="6">
        <v>3</v>
      </c>
      <c r="H4" s="6">
        <v>3</v>
      </c>
      <c r="I4" s="6">
        <v>3</v>
      </c>
      <c r="J4" s="10">
        <f t="shared" si="0"/>
        <v>3</v>
      </c>
      <c r="K4" s="6">
        <f>COUNTIF($F$2:$F$59,F4)</f>
        <v>2</v>
      </c>
      <c r="L4" s="10">
        <f t="shared" si="1"/>
        <v>6</v>
      </c>
      <c r="M4" s="9" t="s">
        <v>25</v>
      </c>
      <c r="N4" s="9" t="s">
        <v>22</v>
      </c>
      <c r="O4" s="6" t="s">
        <v>26</v>
      </c>
    </row>
    <row r="5" spans="1:15" ht="37.5" x14ac:dyDescent="0.4">
      <c r="A5" s="6">
        <v>4</v>
      </c>
      <c r="B5" s="13"/>
      <c r="C5" s="14"/>
      <c r="D5" s="6">
        <v>3</v>
      </c>
      <c r="E5" s="6">
        <v>3</v>
      </c>
      <c r="F5" s="9" t="s">
        <v>27</v>
      </c>
      <c r="G5" s="6">
        <v>4</v>
      </c>
      <c r="H5" s="6">
        <v>3</v>
      </c>
      <c r="I5" s="6">
        <v>3</v>
      </c>
      <c r="J5" s="10">
        <f t="shared" si="0"/>
        <v>3.3333333333333335</v>
      </c>
      <c r="K5" s="6">
        <v>2</v>
      </c>
      <c r="L5" s="10">
        <f t="shared" si="1"/>
        <v>6.666666666666667</v>
      </c>
      <c r="M5" s="9" t="s">
        <v>28</v>
      </c>
      <c r="N5" s="9"/>
      <c r="O5" s="6" t="s">
        <v>29</v>
      </c>
    </row>
    <row r="6" spans="1:15" ht="93.75" x14ac:dyDescent="0.4">
      <c r="A6" s="6">
        <v>5</v>
      </c>
      <c r="B6" s="7" t="s">
        <v>30</v>
      </c>
      <c r="C6" s="9" t="s">
        <v>31</v>
      </c>
      <c r="D6" s="6">
        <v>3</v>
      </c>
      <c r="E6" s="6">
        <v>3</v>
      </c>
      <c r="F6" s="9" t="s">
        <v>32</v>
      </c>
      <c r="G6" s="6">
        <v>2</v>
      </c>
      <c r="H6" s="6">
        <v>1</v>
      </c>
      <c r="I6" s="6">
        <v>5</v>
      </c>
      <c r="J6" s="10">
        <f t="shared" si="0"/>
        <v>2.6666666666666665</v>
      </c>
      <c r="K6" s="6">
        <v>1</v>
      </c>
      <c r="L6" s="10">
        <f t="shared" si="1"/>
        <v>2.6666666666666665</v>
      </c>
      <c r="M6" s="9" t="s">
        <v>33</v>
      </c>
      <c r="N6" s="9" t="s">
        <v>34</v>
      </c>
      <c r="O6" s="6" t="s">
        <v>35</v>
      </c>
    </row>
    <row r="7" spans="1:15" ht="37.5" x14ac:dyDescent="0.4">
      <c r="A7" s="6">
        <v>6</v>
      </c>
      <c r="B7" s="11"/>
      <c r="C7" s="8" t="s">
        <v>36</v>
      </c>
      <c r="D7" s="6">
        <v>3</v>
      </c>
      <c r="E7" s="6">
        <v>3</v>
      </c>
      <c r="F7" s="9" t="s">
        <v>37</v>
      </c>
      <c r="G7" s="6">
        <v>3</v>
      </c>
      <c r="H7" s="6">
        <v>1</v>
      </c>
      <c r="I7" s="6">
        <v>5</v>
      </c>
      <c r="J7" s="10">
        <f t="shared" si="0"/>
        <v>3</v>
      </c>
      <c r="K7" s="6">
        <f>COUNTIF($F$2:$F$59,F7)</f>
        <v>1</v>
      </c>
      <c r="L7" s="10">
        <f t="shared" si="1"/>
        <v>3</v>
      </c>
      <c r="M7" s="9" t="s">
        <v>38</v>
      </c>
      <c r="N7" s="9" t="s">
        <v>39</v>
      </c>
      <c r="O7" s="6" t="s">
        <v>40</v>
      </c>
    </row>
    <row r="8" spans="1:15" ht="56.25" x14ac:dyDescent="0.4">
      <c r="A8" s="6">
        <v>7</v>
      </c>
      <c r="B8" s="11"/>
      <c r="C8" s="12"/>
      <c r="D8" s="6">
        <v>3</v>
      </c>
      <c r="E8" s="6">
        <v>3</v>
      </c>
      <c r="F8" s="9" t="s">
        <v>41</v>
      </c>
      <c r="G8" s="6">
        <v>4</v>
      </c>
      <c r="H8" s="6">
        <v>1</v>
      </c>
      <c r="I8" s="6">
        <v>5</v>
      </c>
      <c r="J8" s="10">
        <f t="shared" si="0"/>
        <v>3.3333333333333335</v>
      </c>
      <c r="K8" s="6">
        <v>1</v>
      </c>
      <c r="L8" s="10">
        <f t="shared" si="1"/>
        <v>3.3333333333333335</v>
      </c>
      <c r="M8" s="9" t="s">
        <v>42</v>
      </c>
      <c r="N8" s="9"/>
      <c r="O8" s="6" t="s">
        <v>43</v>
      </c>
    </row>
    <row r="9" spans="1:15" ht="75" x14ac:dyDescent="0.4">
      <c r="A9" s="6">
        <v>8</v>
      </c>
      <c r="B9" s="11"/>
      <c r="C9" s="14"/>
      <c r="D9" s="6">
        <v>3</v>
      </c>
      <c r="E9" s="6">
        <v>3</v>
      </c>
      <c r="F9" s="9" t="s">
        <v>44</v>
      </c>
      <c r="G9" s="6">
        <v>4</v>
      </c>
      <c r="H9" s="6">
        <v>2</v>
      </c>
      <c r="I9" s="6">
        <v>5</v>
      </c>
      <c r="J9" s="10">
        <f t="shared" si="0"/>
        <v>3.6666666666666665</v>
      </c>
      <c r="K9" s="6">
        <v>1</v>
      </c>
      <c r="L9" s="10">
        <f t="shared" si="1"/>
        <v>3.6666666666666665</v>
      </c>
      <c r="M9" s="9" t="s">
        <v>45</v>
      </c>
      <c r="N9" s="9" t="s">
        <v>46</v>
      </c>
      <c r="O9" s="6" t="s">
        <v>47</v>
      </c>
    </row>
    <row r="10" spans="1:15" ht="56.25" x14ac:dyDescent="0.4">
      <c r="A10" s="6">
        <v>9</v>
      </c>
      <c r="B10" s="11"/>
      <c r="C10" s="8" t="s">
        <v>48</v>
      </c>
      <c r="D10" s="6">
        <v>3</v>
      </c>
      <c r="E10" s="6">
        <v>3</v>
      </c>
      <c r="F10" s="9" t="s">
        <v>49</v>
      </c>
      <c r="G10" s="6">
        <v>4</v>
      </c>
      <c r="H10" s="6">
        <v>2</v>
      </c>
      <c r="I10" s="6">
        <v>5</v>
      </c>
      <c r="J10" s="10">
        <f t="shared" si="0"/>
        <v>3.6666666666666665</v>
      </c>
      <c r="K10" s="6">
        <f>COUNTIF($F$2:$F$59,F10)</f>
        <v>1</v>
      </c>
      <c r="L10" s="10">
        <f t="shared" si="1"/>
        <v>3.6666666666666665</v>
      </c>
      <c r="M10" s="9" t="s">
        <v>50</v>
      </c>
      <c r="N10" s="9"/>
      <c r="O10" s="6" t="s">
        <v>51</v>
      </c>
    </row>
    <row r="11" spans="1:15" ht="131.25" x14ac:dyDescent="0.4">
      <c r="A11" s="6">
        <v>10</v>
      </c>
      <c r="B11" s="11"/>
      <c r="C11" s="12"/>
      <c r="D11" s="6">
        <v>3</v>
      </c>
      <c r="E11" s="6">
        <v>3</v>
      </c>
      <c r="F11" s="9" t="s">
        <v>52</v>
      </c>
      <c r="G11" s="6">
        <v>4</v>
      </c>
      <c r="H11" s="6">
        <v>3</v>
      </c>
      <c r="I11" s="6">
        <v>5</v>
      </c>
      <c r="J11" s="10">
        <f t="shared" si="0"/>
        <v>4</v>
      </c>
      <c r="K11" s="6">
        <v>1</v>
      </c>
      <c r="L11" s="10">
        <f t="shared" si="1"/>
        <v>4</v>
      </c>
      <c r="M11" s="9" t="s">
        <v>53</v>
      </c>
      <c r="N11" s="9"/>
      <c r="O11" s="6" t="s">
        <v>54</v>
      </c>
    </row>
    <row r="12" spans="1:15" ht="93.75" x14ac:dyDescent="0.4">
      <c r="A12" s="6">
        <v>11</v>
      </c>
      <c r="B12" s="11"/>
      <c r="C12" s="12"/>
      <c r="D12" s="6">
        <v>3</v>
      </c>
      <c r="E12" s="6">
        <v>3</v>
      </c>
      <c r="F12" s="9" t="s">
        <v>44</v>
      </c>
      <c r="G12" s="6">
        <v>4</v>
      </c>
      <c r="H12" s="6">
        <v>3</v>
      </c>
      <c r="I12" s="6">
        <v>5</v>
      </c>
      <c r="J12" s="10">
        <f t="shared" si="0"/>
        <v>4</v>
      </c>
      <c r="K12" s="6">
        <v>1</v>
      </c>
      <c r="L12" s="10">
        <f t="shared" si="1"/>
        <v>4</v>
      </c>
      <c r="M12" s="9" t="s">
        <v>55</v>
      </c>
      <c r="N12" s="9" t="s">
        <v>56</v>
      </c>
      <c r="O12" s="6" t="s">
        <v>57</v>
      </c>
    </row>
    <row r="13" spans="1:15" ht="56.25" x14ac:dyDescent="0.4">
      <c r="A13" s="6">
        <v>12</v>
      </c>
      <c r="B13" s="11"/>
      <c r="C13" s="14"/>
      <c r="D13" s="6">
        <v>3</v>
      </c>
      <c r="E13" s="6">
        <v>3</v>
      </c>
      <c r="F13" s="9" t="s">
        <v>58</v>
      </c>
      <c r="G13" s="6">
        <v>4</v>
      </c>
      <c r="H13" s="6">
        <v>3</v>
      </c>
      <c r="I13" s="6">
        <v>5</v>
      </c>
      <c r="J13" s="10">
        <f t="shared" si="0"/>
        <v>4</v>
      </c>
      <c r="K13" s="6">
        <v>2</v>
      </c>
      <c r="L13" s="10">
        <f t="shared" si="1"/>
        <v>8</v>
      </c>
      <c r="M13" s="9" t="s">
        <v>59</v>
      </c>
      <c r="N13" s="9" t="s">
        <v>60</v>
      </c>
      <c r="O13" s="6" t="s">
        <v>61</v>
      </c>
    </row>
    <row r="14" spans="1:15" ht="318.75" x14ac:dyDescent="0.4">
      <c r="A14" s="6">
        <v>13</v>
      </c>
      <c r="B14" s="11"/>
      <c r="C14" s="8" t="s">
        <v>62</v>
      </c>
      <c r="D14" s="6">
        <v>3</v>
      </c>
      <c r="E14" s="6">
        <v>3</v>
      </c>
      <c r="F14" s="9" t="s">
        <v>63</v>
      </c>
      <c r="G14" s="6">
        <v>4</v>
      </c>
      <c r="H14" s="6">
        <v>3</v>
      </c>
      <c r="I14" s="6">
        <v>5</v>
      </c>
      <c r="J14" s="10">
        <f t="shared" si="0"/>
        <v>4</v>
      </c>
      <c r="K14" s="6">
        <v>2</v>
      </c>
      <c r="L14" s="10">
        <f t="shared" si="1"/>
        <v>8</v>
      </c>
      <c r="M14" s="9" t="s">
        <v>64</v>
      </c>
      <c r="N14" s="9" t="s">
        <v>65</v>
      </c>
      <c r="O14" s="6" t="s">
        <v>66</v>
      </c>
    </row>
    <row r="15" spans="1:15" ht="37.5" x14ac:dyDescent="0.4">
      <c r="A15" s="6">
        <v>14</v>
      </c>
      <c r="B15" s="11"/>
      <c r="C15" s="14"/>
      <c r="D15" s="6">
        <v>3</v>
      </c>
      <c r="E15" s="6">
        <v>3</v>
      </c>
      <c r="F15" s="9" t="s">
        <v>41</v>
      </c>
      <c r="G15" s="6">
        <v>4</v>
      </c>
      <c r="H15" s="6">
        <v>3</v>
      </c>
      <c r="I15" s="6">
        <v>5</v>
      </c>
      <c r="J15" s="10">
        <f t="shared" si="0"/>
        <v>4</v>
      </c>
      <c r="K15" s="6">
        <v>2</v>
      </c>
      <c r="L15" s="10">
        <f t="shared" si="1"/>
        <v>8</v>
      </c>
      <c r="M15" s="9" t="s">
        <v>67</v>
      </c>
      <c r="N15" s="9"/>
      <c r="O15" s="6" t="s">
        <v>68</v>
      </c>
    </row>
    <row r="16" spans="1:15" ht="56.25" x14ac:dyDescent="0.4">
      <c r="A16" s="6">
        <v>15</v>
      </c>
      <c r="B16" s="11"/>
      <c r="C16" s="8" t="s">
        <v>69</v>
      </c>
      <c r="D16" s="6">
        <v>3</v>
      </c>
      <c r="E16" s="6">
        <v>3</v>
      </c>
      <c r="F16" s="9" t="s">
        <v>44</v>
      </c>
      <c r="G16" s="6">
        <v>1</v>
      </c>
      <c r="H16" s="6">
        <v>2</v>
      </c>
      <c r="I16" s="6">
        <v>5</v>
      </c>
      <c r="J16" s="10">
        <f t="shared" si="0"/>
        <v>2.6666666666666665</v>
      </c>
      <c r="K16" s="6">
        <v>1</v>
      </c>
      <c r="L16" s="10">
        <f t="shared" si="1"/>
        <v>2.6666666666666665</v>
      </c>
      <c r="M16" s="9" t="s">
        <v>70</v>
      </c>
      <c r="N16" s="9" t="s">
        <v>71</v>
      </c>
      <c r="O16" s="6" t="s">
        <v>72</v>
      </c>
    </row>
    <row r="17" spans="1:15" ht="37.5" x14ac:dyDescent="0.4">
      <c r="A17" s="6">
        <v>16</v>
      </c>
      <c r="B17" s="11"/>
      <c r="C17" s="14"/>
      <c r="D17" s="6">
        <v>3</v>
      </c>
      <c r="E17" s="6">
        <v>3</v>
      </c>
      <c r="F17" s="9" t="s">
        <v>73</v>
      </c>
      <c r="G17" s="6">
        <v>1</v>
      </c>
      <c r="H17" s="6">
        <v>2</v>
      </c>
      <c r="I17" s="6">
        <v>5</v>
      </c>
      <c r="J17" s="10">
        <f t="shared" si="0"/>
        <v>2.6666666666666665</v>
      </c>
      <c r="K17" s="6">
        <f>COUNTIF($F$2:$F$59,F17)</f>
        <v>1</v>
      </c>
      <c r="L17" s="10">
        <f t="shared" si="1"/>
        <v>2.6666666666666665</v>
      </c>
      <c r="M17" s="9" t="s">
        <v>74</v>
      </c>
      <c r="N17" s="9"/>
      <c r="O17" s="6" t="s">
        <v>75</v>
      </c>
    </row>
    <row r="18" spans="1:15" ht="56.25" x14ac:dyDescent="0.4">
      <c r="A18" s="6">
        <v>17</v>
      </c>
      <c r="B18" s="11"/>
      <c r="C18" s="8" t="s">
        <v>76</v>
      </c>
      <c r="D18" s="6">
        <v>3</v>
      </c>
      <c r="E18" s="6">
        <v>3</v>
      </c>
      <c r="F18" s="9" t="s">
        <v>32</v>
      </c>
      <c r="G18" s="6">
        <v>4</v>
      </c>
      <c r="H18" s="6">
        <v>3</v>
      </c>
      <c r="I18" s="6">
        <v>5</v>
      </c>
      <c r="J18" s="10">
        <f t="shared" si="0"/>
        <v>4</v>
      </c>
      <c r="K18" s="6">
        <f>COUNTIF($F$2:$F$59,F18)</f>
        <v>2</v>
      </c>
      <c r="L18" s="10">
        <f t="shared" si="1"/>
        <v>8</v>
      </c>
      <c r="M18" s="9" t="s">
        <v>77</v>
      </c>
      <c r="N18" s="9" t="s">
        <v>78</v>
      </c>
      <c r="O18" s="6" t="s">
        <v>79</v>
      </c>
    </row>
    <row r="19" spans="1:15" ht="56.25" x14ac:dyDescent="0.4">
      <c r="A19" s="6">
        <v>18</v>
      </c>
      <c r="B19" s="11"/>
      <c r="C19" s="12"/>
      <c r="D19" s="6">
        <v>3</v>
      </c>
      <c r="E19" s="6">
        <v>3</v>
      </c>
      <c r="F19" s="9" t="s">
        <v>20</v>
      </c>
      <c r="G19" s="6">
        <v>3</v>
      </c>
      <c r="H19" s="6">
        <v>3</v>
      </c>
      <c r="I19" s="6">
        <v>3</v>
      </c>
      <c r="J19" s="10">
        <f t="shared" si="0"/>
        <v>3</v>
      </c>
      <c r="K19" s="6">
        <v>5</v>
      </c>
      <c r="L19" s="10">
        <f t="shared" si="1"/>
        <v>15</v>
      </c>
      <c r="M19" s="9" t="s">
        <v>80</v>
      </c>
      <c r="N19" s="9" t="s">
        <v>22</v>
      </c>
      <c r="O19" s="6" t="s">
        <v>81</v>
      </c>
    </row>
    <row r="20" spans="1:15" ht="112.5" x14ac:dyDescent="0.4">
      <c r="A20" s="6">
        <v>19</v>
      </c>
      <c r="B20" s="11"/>
      <c r="C20" s="12"/>
      <c r="D20" s="6">
        <v>3</v>
      </c>
      <c r="E20" s="6">
        <v>3</v>
      </c>
      <c r="F20" s="9" t="s">
        <v>24</v>
      </c>
      <c r="G20" s="6">
        <v>3</v>
      </c>
      <c r="H20" s="6">
        <v>3</v>
      </c>
      <c r="I20" s="6">
        <v>3</v>
      </c>
      <c r="J20" s="10">
        <f t="shared" si="0"/>
        <v>3</v>
      </c>
      <c r="K20" s="6">
        <f>COUNTIF($F$2:$F$59,F20)</f>
        <v>2</v>
      </c>
      <c r="L20" s="10">
        <f t="shared" si="1"/>
        <v>6</v>
      </c>
      <c r="M20" s="9" t="s">
        <v>82</v>
      </c>
      <c r="N20" s="9" t="s">
        <v>83</v>
      </c>
      <c r="O20" s="6" t="s">
        <v>84</v>
      </c>
    </row>
    <row r="21" spans="1:15" ht="56.25" x14ac:dyDescent="0.4">
      <c r="A21" s="6">
        <v>20</v>
      </c>
      <c r="B21" s="13"/>
      <c r="C21" s="14"/>
      <c r="D21" s="6">
        <v>3</v>
      </c>
      <c r="E21" s="6">
        <v>3</v>
      </c>
      <c r="F21" s="9" t="s">
        <v>27</v>
      </c>
      <c r="G21" s="6">
        <v>4</v>
      </c>
      <c r="H21" s="6">
        <v>3</v>
      </c>
      <c r="I21" s="6">
        <v>3</v>
      </c>
      <c r="J21" s="10">
        <f t="shared" si="0"/>
        <v>3.3333333333333335</v>
      </c>
      <c r="K21" s="6">
        <v>2</v>
      </c>
      <c r="L21" s="10">
        <f t="shared" si="1"/>
        <v>6.666666666666667</v>
      </c>
      <c r="M21" s="9" t="s">
        <v>85</v>
      </c>
      <c r="N21" s="9"/>
      <c r="O21" s="6" t="s">
        <v>86</v>
      </c>
    </row>
    <row r="22" spans="1:15" ht="112.5" x14ac:dyDescent="0.4">
      <c r="A22" s="6">
        <v>21</v>
      </c>
      <c r="B22" s="7" t="s">
        <v>87</v>
      </c>
      <c r="C22" s="9" t="s">
        <v>88</v>
      </c>
      <c r="D22" s="6">
        <v>3</v>
      </c>
      <c r="E22" s="6">
        <v>3</v>
      </c>
      <c r="F22" s="9" t="s">
        <v>58</v>
      </c>
      <c r="G22" s="6">
        <v>4</v>
      </c>
      <c r="H22" s="6">
        <v>3</v>
      </c>
      <c r="I22" s="6">
        <v>5</v>
      </c>
      <c r="J22" s="10">
        <f t="shared" si="0"/>
        <v>4</v>
      </c>
      <c r="K22" s="6">
        <v>2</v>
      </c>
      <c r="L22" s="10">
        <f t="shared" si="1"/>
        <v>8</v>
      </c>
      <c r="M22" s="9" t="s">
        <v>89</v>
      </c>
      <c r="N22" s="9" t="s">
        <v>90</v>
      </c>
      <c r="O22" s="6" t="s">
        <v>91</v>
      </c>
    </row>
    <row r="23" spans="1:15" ht="37.5" x14ac:dyDescent="0.4">
      <c r="A23" s="6">
        <v>22</v>
      </c>
      <c r="B23" s="11"/>
      <c r="C23" s="9" t="s">
        <v>92</v>
      </c>
      <c r="D23" s="6">
        <v>3</v>
      </c>
      <c r="E23" s="6">
        <v>3</v>
      </c>
      <c r="F23" s="9" t="s">
        <v>58</v>
      </c>
      <c r="G23" s="6">
        <v>4</v>
      </c>
      <c r="H23" s="6">
        <v>3</v>
      </c>
      <c r="I23" s="6">
        <v>5</v>
      </c>
      <c r="J23" s="10">
        <f t="shared" si="0"/>
        <v>4</v>
      </c>
      <c r="K23" s="6">
        <v>1</v>
      </c>
      <c r="L23" s="10">
        <f t="shared" si="1"/>
        <v>4</v>
      </c>
      <c r="M23" s="9" t="s">
        <v>93</v>
      </c>
      <c r="N23" s="9" t="s">
        <v>94</v>
      </c>
      <c r="O23" s="6" t="s">
        <v>95</v>
      </c>
    </row>
    <row r="24" spans="1:15" ht="37.5" x14ac:dyDescent="0.4">
      <c r="A24" s="6">
        <v>23</v>
      </c>
      <c r="B24" s="13"/>
      <c r="C24" s="9" t="s">
        <v>96</v>
      </c>
      <c r="D24" s="6">
        <v>3</v>
      </c>
      <c r="E24" s="6">
        <v>3</v>
      </c>
      <c r="F24" s="9" t="s">
        <v>97</v>
      </c>
      <c r="G24" s="6" t="s">
        <v>98</v>
      </c>
      <c r="H24" s="6" t="s">
        <v>98</v>
      </c>
      <c r="I24" s="6" t="s">
        <v>98</v>
      </c>
      <c r="J24" s="10" t="s">
        <v>97</v>
      </c>
      <c r="K24" s="10" t="s">
        <v>97</v>
      </c>
      <c r="L24" s="15" t="s">
        <v>97</v>
      </c>
      <c r="M24" s="9" t="s">
        <v>99</v>
      </c>
      <c r="N24" s="9" t="s">
        <v>100</v>
      </c>
      <c r="O24" s="6" t="s">
        <v>101</v>
      </c>
    </row>
    <row r="25" spans="1:15" ht="37.5" x14ac:dyDescent="0.4">
      <c r="A25" s="6">
        <v>24</v>
      </c>
      <c r="B25" s="7" t="s">
        <v>102</v>
      </c>
      <c r="C25" s="9" t="s">
        <v>103</v>
      </c>
      <c r="D25" s="6">
        <v>3</v>
      </c>
      <c r="E25" s="6">
        <v>3</v>
      </c>
      <c r="F25" s="9" t="s">
        <v>97</v>
      </c>
      <c r="G25" s="6" t="s">
        <v>98</v>
      </c>
      <c r="H25" s="6" t="s">
        <v>98</v>
      </c>
      <c r="I25" s="6" t="s">
        <v>98</v>
      </c>
      <c r="J25" s="10" t="s">
        <v>97</v>
      </c>
      <c r="K25" s="10" t="s">
        <v>97</v>
      </c>
      <c r="L25" s="15" t="s">
        <v>97</v>
      </c>
      <c r="M25" s="9" t="s">
        <v>99</v>
      </c>
      <c r="N25" s="9"/>
      <c r="O25" s="6" t="s">
        <v>101</v>
      </c>
    </row>
    <row r="26" spans="1:15" ht="37.5" x14ac:dyDescent="0.4">
      <c r="A26" s="6">
        <v>25</v>
      </c>
      <c r="B26" s="11"/>
      <c r="C26" s="9" t="s">
        <v>104</v>
      </c>
      <c r="D26" s="6">
        <v>3</v>
      </c>
      <c r="E26" s="6">
        <v>3</v>
      </c>
      <c r="F26" s="9" t="s">
        <v>16</v>
      </c>
      <c r="G26" s="6">
        <v>3</v>
      </c>
      <c r="H26" s="6">
        <v>3</v>
      </c>
      <c r="I26" s="6">
        <v>3</v>
      </c>
      <c r="J26" s="10">
        <f t="shared" ref="J26:J40" si="2">(G26+H26+I26)/3</f>
        <v>3</v>
      </c>
      <c r="K26" s="6">
        <f>COUNTIF($F$2:$F$59,F26)</f>
        <v>2</v>
      </c>
      <c r="L26" s="10">
        <f t="shared" ref="L26:L40" si="3">J26*K26</f>
        <v>6</v>
      </c>
      <c r="M26" s="9" t="s">
        <v>105</v>
      </c>
      <c r="N26" s="9" t="s">
        <v>106</v>
      </c>
      <c r="O26" s="6" t="s">
        <v>107</v>
      </c>
    </row>
    <row r="27" spans="1:15" ht="187.5" x14ac:dyDescent="0.4">
      <c r="A27" s="6">
        <v>26</v>
      </c>
      <c r="B27" s="11"/>
      <c r="C27" s="9" t="s">
        <v>62</v>
      </c>
      <c r="D27" s="6">
        <v>3</v>
      </c>
      <c r="E27" s="6">
        <v>3</v>
      </c>
      <c r="F27" s="9" t="s">
        <v>63</v>
      </c>
      <c r="G27" s="6">
        <v>4</v>
      </c>
      <c r="H27" s="6">
        <v>3</v>
      </c>
      <c r="I27" s="6">
        <v>5</v>
      </c>
      <c r="J27" s="10">
        <f t="shared" si="2"/>
        <v>4</v>
      </c>
      <c r="K27" s="6">
        <v>2</v>
      </c>
      <c r="L27" s="10">
        <f t="shared" si="3"/>
        <v>8</v>
      </c>
      <c r="M27" s="9" t="s">
        <v>64</v>
      </c>
      <c r="N27" s="9" t="s">
        <v>108</v>
      </c>
      <c r="O27" s="6" t="s">
        <v>66</v>
      </c>
    </row>
    <row r="28" spans="1:15" ht="37.5" x14ac:dyDescent="0.4">
      <c r="A28" s="6">
        <v>27</v>
      </c>
      <c r="B28" s="13"/>
      <c r="C28" s="9" t="s">
        <v>62</v>
      </c>
      <c r="D28" s="6">
        <v>3</v>
      </c>
      <c r="E28" s="6">
        <v>3</v>
      </c>
      <c r="F28" s="9" t="s">
        <v>41</v>
      </c>
      <c r="G28" s="6">
        <v>4</v>
      </c>
      <c r="H28" s="6">
        <v>3</v>
      </c>
      <c r="I28" s="6">
        <v>5</v>
      </c>
      <c r="J28" s="10">
        <f t="shared" si="2"/>
        <v>4</v>
      </c>
      <c r="K28" s="6">
        <v>2</v>
      </c>
      <c r="L28" s="10">
        <f t="shared" si="3"/>
        <v>8</v>
      </c>
      <c r="M28" s="9" t="s">
        <v>109</v>
      </c>
      <c r="N28" s="9"/>
      <c r="O28" s="6" t="s">
        <v>110</v>
      </c>
    </row>
    <row r="29" spans="1:15" ht="37.5" x14ac:dyDescent="0.4">
      <c r="A29" s="6">
        <v>28</v>
      </c>
      <c r="B29" s="7" t="s">
        <v>111</v>
      </c>
      <c r="C29" s="9" t="s">
        <v>112</v>
      </c>
      <c r="D29" s="6">
        <v>3</v>
      </c>
      <c r="E29" s="6">
        <v>3</v>
      </c>
      <c r="F29" s="9" t="s">
        <v>113</v>
      </c>
      <c r="G29" s="6">
        <v>2</v>
      </c>
      <c r="H29" s="6">
        <v>3</v>
      </c>
      <c r="I29" s="6">
        <v>5</v>
      </c>
      <c r="J29" s="10">
        <f t="shared" si="2"/>
        <v>3.3333333333333335</v>
      </c>
      <c r="K29" s="6">
        <f>COUNTIF($F$2:$F$59,F29)</f>
        <v>1</v>
      </c>
      <c r="L29" s="10">
        <f t="shared" si="3"/>
        <v>3.3333333333333335</v>
      </c>
      <c r="M29" s="9" t="s">
        <v>114</v>
      </c>
      <c r="N29" s="9"/>
      <c r="O29" s="6" t="s">
        <v>115</v>
      </c>
    </row>
    <row r="30" spans="1:15" ht="93.75" x14ac:dyDescent="0.4">
      <c r="A30" s="6">
        <v>29</v>
      </c>
      <c r="B30" s="11"/>
      <c r="C30" s="9" t="s">
        <v>112</v>
      </c>
      <c r="D30" s="6">
        <v>3</v>
      </c>
      <c r="E30" s="6">
        <v>3</v>
      </c>
      <c r="F30" s="9" t="s">
        <v>116</v>
      </c>
      <c r="G30" s="6">
        <v>3</v>
      </c>
      <c r="H30" s="6">
        <v>4</v>
      </c>
      <c r="I30" s="6">
        <v>5</v>
      </c>
      <c r="J30" s="10">
        <f t="shared" si="2"/>
        <v>4</v>
      </c>
      <c r="K30" s="6">
        <f>COUNTIF($F$2:$F$59,F30)</f>
        <v>1</v>
      </c>
      <c r="L30" s="10">
        <f t="shared" si="3"/>
        <v>4</v>
      </c>
      <c r="M30" s="9" t="s">
        <v>117</v>
      </c>
      <c r="N30" s="9" t="s">
        <v>118</v>
      </c>
      <c r="O30" s="6" t="s">
        <v>119</v>
      </c>
    </row>
    <row r="31" spans="1:15" ht="206.25" x14ac:dyDescent="0.4">
      <c r="A31" s="6">
        <v>30</v>
      </c>
      <c r="B31" s="11"/>
      <c r="C31" s="9" t="s">
        <v>112</v>
      </c>
      <c r="D31" s="6">
        <v>3</v>
      </c>
      <c r="E31" s="6">
        <v>3</v>
      </c>
      <c r="F31" s="9" t="s">
        <v>52</v>
      </c>
      <c r="G31" s="6">
        <v>2</v>
      </c>
      <c r="H31" s="6">
        <v>3</v>
      </c>
      <c r="I31" s="6">
        <v>5</v>
      </c>
      <c r="J31" s="10">
        <f t="shared" si="2"/>
        <v>3.3333333333333335</v>
      </c>
      <c r="K31" s="6">
        <v>1</v>
      </c>
      <c r="L31" s="10">
        <f t="shared" si="3"/>
        <v>3.3333333333333335</v>
      </c>
      <c r="M31" s="9" t="s">
        <v>120</v>
      </c>
      <c r="N31" s="9" t="s">
        <v>121</v>
      </c>
      <c r="O31" s="6" t="s">
        <v>122</v>
      </c>
    </row>
    <row r="32" spans="1:15" ht="37.5" x14ac:dyDescent="0.4">
      <c r="A32" s="6">
        <v>31</v>
      </c>
      <c r="B32" s="11"/>
      <c r="C32" s="9" t="s">
        <v>112</v>
      </c>
      <c r="D32" s="6">
        <v>3</v>
      </c>
      <c r="E32" s="6">
        <v>3</v>
      </c>
      <c r="F32" s="9" t="s">
        <v>123</v>
      </c>
      <c r="G32" s="6">
        <v>4</v>
      </c>
      <c r="H32" s="6">
        <v>3</v>
      </c>
      <c r="I32" s="6">
        <v>5</v>
      </c>
      <c r="J32" s="10">
        <f t="shared" si="2"/>
        <v>4</v>
      </c>
      <c r="K32" s="6">
        <f>COUNTIF($F$2:$F$59,F32)</f>
        <v>2</v>
      </c>
      <c r="L32" s="10">
        <f t="shared" si="3"/>
        <v>8</v>
      </c>
      <c r="M32" s="9" t="s">
        <v>124</v>
      </c>
      <c r="N32" s="9" t="s">
        <v>125</v>
      </c>
      <c r="O32" s="6" t="s">
        <v>126</v>
      </c>
    </row>
    <row r="33" spans="1:15" ht="150" x14ac:dyDescent="0.4">
      <c r="A33" s="6">
        <v>32</v>
      </c>
      <c r="B33" s="11"/>
      <c r="C33" s="9" t="s">
        <v>112</v>
      </c>
      <c r="D33" s="6">
        <v>3</v>
      </c>
      <c r="E33" s="6">
        <v>3</v>
      </c>
      <c r="F33" s="9" t="s">
        <v>44</v>
      </c>
      <c r="G33" s="6">
        <v>2</v>
      </c>
      <c r="H33" s="6">
        <v>2</v>
      </c>
      <c r="I33" s="6">
        <v>5</v>
      </c>
      <c r="J33" s="10">
        <f t="shared" si="2"/>
        <v>3</v>
      </c>
      <c r="K33" s="6">
        <v>1</v>
      </c>
      <c r="L33" s="10">
        <f t="shared" si="3"/>
        <v>3</v>
      </c>
      <c r="M33" s="9" t="s">
        <v>127</v>
      </c>
      <c r="N33" s="9" t="s">
        <v>128</v>
      </c>
      <c r="O33" s="6" t="s">
        <v>129</v>
      </c>
    </row>
    <row r="34" spans="1:15" ht="37.5" x14ac:dyDescent="0.4">
      <c r="A34" s="6">
        <v>33</v>
      </c>
      <c r="B34" s="11"/>
      <c r="C34" s="9" t="s">
        <v>112</v>
      </c>
      <c r="D34" s="6">
        <v>3</v>
      </c>
      <c r="E34" s="6">
        <v>3</v>
      </c>
      <c r="F34" s="9" t="s">
        <v>130</v>
      </c>
      <c r="G34" s="6">
        <v>4</v>
      </c>
      <c r="H34" s="6">
        <v>4</v>
      </c>
      <c r="I34" s="6">
        <v>5</v>
      </c>
      <c r="J34" s="10">
        <f t="shared" si="2"/>
        <v>4.333333333333333</v>
      </c>
      <c r="K34" s="6">
        <f>COUNTIF($F$2:$F$59,F34)</f>
        <v>1</v>
      </c>
      <c r="L34" s="10">
        <f t="shared" si="3"/>
        <v>4.333333333333333</v>
      </c>
      <c r="M34" s="9" t="s">
        <v>131</v>
      </c>
      <c r="N34" s="9"/>
      <c r="O34" s="6" t="s">
        <v>132</v>
      </c>
    </row>
    <row r="35" spans="1:15" ht="37.5" x14ac:dyDescent="0.4">
      <c r="A35" s="6">
        <v>34</v>
      </c>
      <c r="B35" s="11"/>
      <c r="C35" s="9" t="s">
        <v>112</v>
      </c>
      <c r="D35" s="6">
        <v>3</v>
      </c>
      <c r="E35" s="6">
        <v>3</v>
      </c>
      <c r="F35" s="9" t="s">
        <v>27</v>
      </c>
      <c r="G35" s="6">
        <v>5</v>
      </c>
      <c r="H35" s="6">
        <v>5</v>
      </c>
      <c r="I35" s="6">
        <v>2</v>
      </c>
      <c r="J35" s="10">
        <f t="shared" si="2"/>
        <v>4</v>
      </c>
      <c r="K35" s="6">
        <v>1</v>
      </c>
      <c r="L35" s="10">
        <f t="shared" si="3"/>
        <v>4</v>
      </c>
      <c r="M35" s="9" t="s">
        <v>133</v>
      </c>
      <c r="N35" s="9"/>
      <c r="O35" s="6" t="s">
        <v>134</v>
      </c>
    </row>
    <row r="36" spans="1:15" ht="93.75" x14ac:dyDescent="0.4">
      <c r="A36" s="6">
        <v>35</v>
      </c>
      <c r="B36" s="11"/>
      <c r="C36" s="9" t="s">
        <v>135</v>
      </c>
      <c r="D36" s="6">
        <v>3</v>
      </c>
      <c r="E36" s="6">
        <v>3</v>
      </c>
      <c r="F36" s="9" t="s">
        <v>63</v>
      </c>
      <c r="G36" s="6">
        <v>1</v>
      </c>
      <c r="H36" s="6">
        <v>2</v>
      </c>
      <c r="I36" s="6">
        <v>5</v>
      </c>
      <c r="J36" s="10">
        <f t="shared" si="2"/>
        <v>2.6666666666666665</v>
      </c>
      <c r="K36" s="6">
        <v>1</v>
      </c>
      <c r="L36" s="10">
        <f t="shared" si="3"/>
        <v>2.6666666666666665</v>
      </c>
      <c r="M36" s="9" t="s">
        <v>136</v>
      </c>
      <c r="N36" s="9"/>
      <c r="O36" s="6" t="s">
        <v>137</v>
      </c>
    </row>
    <row r="37" spans="1:15" ht="131.25" x14ac:dyDescent="0.4">
      <c r="A37" s="6">
        <v>36</v>
      </c>
      <c r="B37" s="11"/>
      <c r="C37" s="9" t="s">
        <v>135</v>
      </c>
      <c r="D37" s="6">
        <v>3</v>
      </c>
      <c r="E37" s="6">
        <v>3</v>
      </c>
      <c r="F37" s="9" t="s">
        <v>138</v>
      </c>
      <c r="G37" s="6">
        <v>5</v>
      </c>
      <c r="H37" s="6">
        <v>5</v>
      </c>
      <c r="I37" s="6">
        <v>5</v>
      </c>
      <c r="J37" s="10">
        <f t="shared" si="2"/>
        <v>5</v>
      </c>
      <c r="K37" s="6">
        <f>COUNTIF($F$2:$F$59,F37)</f>
        <v>1</v>
      </c>
      <c r="L37" s="10">
        <f t="shared" si="3"/>
        <v>5</v>
      </c>
      <c r="M37" s="9" t="s">
        <v>139</v>
      </c>
      <c r="N37" s="9"/>
      <c r="O37" s="6" t="s">
        <v>140</v>
      </c>
    </row>
    <row r="38" spans="1:15" ht="37.5" x14ac:dyDescent="0.4">
      <c r="A38" s="6">
        <v>37</v>
      </c>
      <c r="B38" s="11"/>
      <c r="C38" s="9" t="s">
        <v>135</v>
      </c>
      <c r="D38" s="6">
        <v>3</v>
      </c>
      <c r="E38" s="6">
        <v>3</v>
      </c>
      <c r="F38" s="9" t="s">
        <v>141</v>
      </c>
      <c r="G38" s="6">
        <v>1</v>
      </c>
      <c r="H38" s="6">
        <v>2</v>
      </c>
      <c r="I38" s="6">
        <v>1</v>
      </c>
      <c r="J38" s="10">
        <f t="shared" si="2"/>
        <v>1.3333333333333333</v>
      </c>
      <c r="K38" s="6">
        <f>COUNTIF($F$2:$F$59,F38)</f>
        <v>1</v>
      </c>
      <c r="L38" s="10">
        <f t="shared" si="3"/>
        <v>1.3333333333333333</v>
      </c>
      <c r="M38" s="9" t="s">
        <v>142</v>
      </c>
      <c r="N38" s="9"/>
      <c r="O38" s="6" t="s">
        <v>143</v>
      </c>
    </row>
    <row r="39" spans="1:15" ht="37.5" x14ac:dyDescent="0.4">
      <c r="A39" s="6">
        <v>38</v>
      </c>
      <c r="B39" s="13"/>
      <c r="C39" s="9" t="s">
        <v>135</v>
      </c>
      <c r="D39" s="6">
        <v>3</v>
      </c>
      <c r="E39" s="6">
        <v>3</v>
      </c>
      <c r="F39" s="9" t="s">
        <v>144</v>
      </c>
      <c r="G39" s="6">
        <v>3</v>
      </c>
      <c r="H39" s="6">
        <v>3</v>
      </c>
      <c r="I39" s="6">
        <v>3</v>
      </c>
      <c r="J39" s="10">
        <f t="shared" si="2"/>
        <v>3</v>
      </c>
      <c r="K39" s="6">
        <f>COUNTIF($F$2:$F$59,F39)</f>
        <v>2</v>
      </c>
      <c r="L39" s="10">
        <f t="shared" si="3"/>
        <v>6</v>
      </c>
      <c r="M39" s="9" t="s">
        <v>145</v>
      </c>
      <c r="N39" s="9"/>
      <c r="O39" s="6" t="s">
        <v>146</v>
      </c>
    </row>
    <row r="40" spans="1:15" ht="131.25" x14ac:dyDescent="0.4">
      <c r="A40" s="6">
        <v>39</v>
      </c>
      <c r="B40" s="7" t="s">
        <v>147</v>
      </c>
      <c r="C40" s="9" t="s">
        <v>148</v>
      </c>
      <c r="D40" s="6">
        <v>3</v>
      </c>
      <c r="E40" s="6">
        <v>3</v>
      </c>
      <c r="F40" s="9" t="s">
        <v>52</v>
      </c>
      <c r="G40" s="6">
        <v>4</v>
      </c>
      <c r="H40" s="6">
        <v>4</v>
      </c>
      <c r="I40" s="6">
        <v>5</v>
      </c>
      <c r="J40" s="10">
        <f t="shared" si="2"/>
        <v>4.333333333333333</v>
      </c>
      <c r="K40" s="6">
        <v>1</v>
      </c>
      <c r="L40" s="10">
        <f t="shared" si="3"/>
        <v>4.333333333333333</v>
      </c>
      <c r="M40" s="9" t="s">
        <v>149</v>
      </c>
      <c r="N40" s="9" t="s">
        <v>150</v>
      </c>
      <c r="O40" s="6" t="s">
        <v>151</v>
      </c>
    </row>
    <row r="41" spans="1:15" ht="37.5" x14ac:dyDescent="0.4">
      <c r="A41" s="6">
        <v>40</v>
      </c>
      <c r="B41" s="11"/>
      <c r="C41" s="9" t="s">
        <v>152</v>
      </c>
      <c r="D41" s="6">
        <v>3</v>
      </c>
      <c r="E41" s="6">
        <v>3</v>
      </c>
      <c r="F41" s="9" t="s">
        <v>97</v>
      </c>
      <c r="G41" s="6" t="s">
        <v>97</v>
      </c>
      <c r="H41" s="6" t="s">
        <v>97</v>
      </c>
      <c r="I41" s="6" t="s">
        <v>97</v>
      </c>
      <c r="J41" s="6" t="s">
        <v>97</v>
      </c>
      <c r="K41" s="6" t="s">
        <v>97</v>
      </c>
      <c r="L41" s="6" t="s">
        <v>97</v>
      </c>
      <c r="M41" s="9" t="s">
        <v>99</v>
      </c>
      <c r="N41" s="9"/>
      <c r="O41" s="6" t="s">
        <v>101</v>
      </c>
    </row>
    <row r="42" spans="1:15" ht="150" x14ac:dyDescent="0.4">
      <c r="A42" s="6">
        <v>41</v>
      </c>
      <c r="B42" s="11"/>
      <c r="C42" s="9" t="s">
        <v>153</v>
      </c>
      <c r="D42" s="6">
        <v>3</v>
      </c>
      <c r="E42" s="6">
        <v>3</v>
      </c>
      <c r="F42" s="9" t="s">
        <v>41</v>
      </c>
      <c r="G42" s="6">
        <v>1</v>
      </c>
      <c r="H42" s="6">
        <v>2</v>
      </c>
      <c r="I42" s="6">
        <v>1</v>
      </c>
      <c r="J42" s="10">
        <f>(G42+H42+I42)/3</f>
        <v>1.3333333333333333</v>
      </c>
      <c r="K42" s="6">
        <v>1</v>
      </c>
      <c r="L42" s="10">
        <f>J42*K42</f>
        <v>1.3333333333333333</v>
      </c>
      <c r="M42" s="9" t="s">
        <v>154</v>
      </c>
      <c r="N42" s="9" t="s">
        <v>155</v>
      </c>
      <c r="O42" s="6" t="s">
        <v>156</v>
      </c>
    </row>
    <row r="43" spans="1:15" ht="37.5" x14ac:dyDescent="0.4">
      <c r="A43" s="6">
        <v>42</v>
      </c>
      <c r="B43" s="11"/>
      <c r="C43" s="9" t="s">
        <v>153</v>
      </c>
      <c r="D43" s="6">
        <v>3</v>
      </c>
      <c r="E43" s="6">
        <v>3</v>
      </c>
      <c r="F43" s="9" t="s">
        <v>20</v>
      </c>
      <c r="G43" s="6">
        <v>2</v>
      </c>
      <c r="H43" s="6">
        <v>3</v>
      </c>
      <c r="I43" s="6">
        <v>3</v>
      </c>
      <c r="J43" s="10">
        <f>(G43+H43+I43)/3</f>
        <v>2.6666666666666665</v>
      </c>
      <c r="K43" s="6">
        <v>1</v>
      </c>
      <c r="L43" s="10">
        <f>J43*K43</f>
        <v>2.6666666666666665</v>
      </c>
      <c r="M43" s="9" t="s">
        <v>157</v>
      </c>
      <c r="N43" s="9"/>
      <c r="O43" s="6" t="s">
        <v>158</v>
      </c>
    </row>
    <row r="44" spans="1:15" ht="37.5" x14ac:dyDescent="0.4">
      <c r="A44" s="6">
        <v>43</v>
      </c>
      <c r="B44" s="11"/>
      <c r="C44" s="9" t="s">
        <v>153</v>
      </c>
      <c r="D44" s="6">
        <v>3</v>
      </c>
      <c r="E44" s="6">
        <v>3</v>
      </c>
      <c r="F44" s="9" t="s">
        <v>159</v>
      </c>
      <c r="G44" s="6">
        <v>2</v>
      </c>
      <c r="H44" s="6">
        <v>3</v>
      </c>
      <c r="I44" s="6">
        <v>4</v>
      </c>
      <c r="J44" s="10">
        <f>(G44+H44+I44)/3</f>
        <v>3</v>
      </c>
      <c r="K44" s="6">
        <v>1</v>
      </c>
      <c r="L44" s="10">
        <f>J44*K44</f>
        <v>3</v>
      </c>
      <c r="M44" s="9" t="s">
        <v>160</v>
      </c>
      <c r="N44" s="9"/>
      <c r="O44" s="6" t="s">
        <v>161</v>
      </c>
    </row>
    <row r="45" spans="1:15" ht="37.5" x14ac:dyDescent="0.4">
      <c r="A45" s="6">
        <v>44</v>
      </c>
      <c r="B45" s="11"/>
      <c r="C45" s="9" t="s">
        <v>162</v>
      </c>
      <c r="D45" s="6">
        <v>3</v>
      </c>
      <c r="E45" s="6">
        <v>3</v>
      </c>
      <c r="F45" s="9" t="s">
        <v>97</v>
      </c>
      <c r="G45" s="10" t="s">
        <v>97</v>
      </c>
      <c r="H45" s="10" t="s">
        <v>97</v>
      </c>
      <c r="I45" s="10" t="s">
        <v>97</v>
      </c>
      <c r="J45" s="10" t="s">
        <v>97</v>
      </c>
      <c r="K45" s="10" t="s">
        <v>97</v>
      </c>
      <c r="L45" s="15" t="s">
        <v>97</v>
      </c>
      <c r="M45" s="9" t="s">
        <v>99</v>
      </c>
      <c r="N45" s="9"/>
      <c r="O45" s="6" t="s">
        <v>101</v>
      </c>
    </row>
    <row r="46" spans="1:15" ht="37.5" x14ac:dyDescent="0.4">
      <c r="A46" s="6">
        <v>45</v>
      </c>
      <c r="B46" s="11"/>
      <c r="C46" s="9" t="s">
        <v>163</v>
      </c>
      <c r="D46" s="6">
        <v>3</v>
      </c>
      <c r="E46" s="6">
        <v>3</v>
      </c>
      <c r="F46" s="9" t="s">
        <v>97</v>
      </c>
      <c r="G46" s="10" t="s">
        <v>97</v>
      </c>
      <c r="H46" s="10" t="s">
        <v>97</v>
      </c>
      <c r="I46" s="10" t="s">
        <v>97</v>
      </c>
      <c r="J46" s="10" t="s">
        <v>97</v>
      </c>
      <c r="K46" s="10" t="s">
        <v>97</v>
      </c>
      <c r="L46" s="15" t="s">
        <v>97</v>
      </c>
      <c r="M46" s="9" t="s">
        <v>99</v>
      </c>
      <c r="N46" s="9"/>
      <c r="O46" s="6" t="s">
        <v>101</v>
      </c>
    </row>
    <row r="47" spans="1:15" ht="37.5" x14ac:dyDescent="0.4">
      <c r="A47" s="6">
        <v>46</v>
      </c>
      <c r="B47" s="13"/>
      <c r="C47" s="9" t="s">
        <v>164</v>
      </c>
      <c r="D47" s="6">
        <v>3</v>
      </c>
      <c r="E47" s="6">
        <v>3</v>
      </c>
      <c r="F47" s="9" t="s">
        <v>97</v>
      </c>
      <c r="G47" s="10" t="s">
        <v>97</v>
      </c>
      <c r="H47" s="10" t="s">
        <v>97</v>
      </c>
      <c r="I47" s="10" t="s">
        <v>97</v>
      </c>
      <c r="J47" s="10" t="s">
        <v>97</v>
      </c>
      <c r="K47" s="10" t="s">
        <v>97</v>
      </c>
      <c r="L47" s="15" t="s">
        <v>97</v>
      </c>
      <c r="M47" s="9" t="s">
        <v>99</v>
      </c>
      <c r="N47" s="9"/>
      <c r="O47" s="6" t="s">
        <v>101</v>
      </c>
    </row>
    <row r="48" spans="1:15" ht="93.75" x14ac:dyDescent="0.4">
      <c r="A48" s="6">
        <v>47</v>
      </c>
      <c r="B48" s="7" t="s">
        <v>165</v>
      </c>
      <c r="C48" s="9" t="s">
        <v>166</v>
      </c>
      <c r="D48" s="6">
        <v>3</v>
      </c>
      <c r="E48" s="6">
        <v>3</v>
      </c>
      <c r="F48" s="9" t="s">
        <v>123</v>
      </c>
      <c r="G48" s="6">
        <v>4</v>
      </c>
      <c r="H48" s="6">
        <v>3</v>
      </c>
      <c r="I48" s="6">
        <v>5</v>
      </c>
      <c r="J48" s="10">
        <f>(G48+H48+I48)/3</f>
        <v>4</v>
      </c>
      <c r="K48" s="6">
        <f>COUNTIF($F$2:$F$59,F48)</f>
        <v>2</v>
      </c>
      <c r="L48" s="10">
        <f>J48*K48</f>
        <v>8</v>
      </c>
      <c r="M48" s="9" t="s">
        <v>167</v>
      </c>
      <c r="N48" s="9" t="s">
        <v>168</v>
      </c>
      <c r="O48" s="6" t="s">
        <v>169</v>
      </c>
    </row>
    <row r="49" spans="1:15" ht="37.5" x14ac:dyDescent="0.4">
      <c r="A49" s="6">
        <v>48</v>
      </c>
      <c r="B49" s="11"/>
      <c r="C49" s="9" t="s">
        <v>166</v>
      </c>
      <c r="D49" s="6">
        <v>3</v>
      </c>
      <c r="E49" s="6">
        <v>3</v>
      </c>
      <c r="F49" s="9" t="s">
        <v>44</v>
      </c>
      <c r="G49" s="6">
        <v>2</v>
      </c>
      <c r="H49" s="6">
        <v>2</v>
      </c>
      <c r="I49" s="6">
        <v>5</v>
      </c>
      <c r="J49" s="10">
        <f>(G49+H49+I49)/3</f>
        <v>3</v>
      </c>
      <c r="K49" s="6">
        <v>1</v>
      </c>
      <c r="L49" s="10">
        <f>J49*K49</f>
        <v>3</v>
      </c>
      <c r="M49" s="9" t="s">
        <v>170</v>
      </c>
      <c r="N49" s="9"/>
      <c r="O49" s="6" t="s">
        <v>171</v>
      </c>
    </row>
    <row r="50" spans="1:15" ht="37.5" x14ac:dyDescent="0.4">
      <c r="A50" s="6">
        <v>49</v>
      </c>
      <c r="B50" s="11"/>
      <c r="C50" s="9" t="s">
        <v>166</v>
      </c>
      <c r="D50" s="6">
        <v>3</v>
      </c>
      <c r="E50" s="6">
        <v>3</v>
      </c>
      <c r="F50" s="9" t="s">
        <v>144</v>
      </c>
      <c r="G50" s="6">
        <v>4</v>
      </c>
      <c r="H50" s="6">
        <v>5</v>
      </c>
      <c r="I50" s="6">
        <v>5</v>
      </c>
      <c r="J50" s="10">
        <f>(G50+H50+I50)/3</f>
        <v>4.666666666666667</v>
      </c>
      <c r="K50" s="6">
        <v>1</v>
      </c>
      <c r="L50" s="10">
        <f>J50*K50</f>
        <v>4.666666666666667</v>
      </c>
      <c r="M50" s="9" t="s">
        <v>172</v>
      </c>
      <c r="N50" s="9"/>
      <c r="O50" s="6" t="s">
        <v>173</v>
      </c>
    </row>
    <row r="51" spans="1:15" ht="131.25" x14ac:dyDescent="0.4">
      <c r="A51" s="6">
        <v>50</v>
      </c>
      <c r="B51" s="11"/>
      <c r="C51" s="9" t="s">
        <v>166</v>
      </c>
      <c r="D51" s="6">
        <v>3</v>
      </c>
      <c r="E51" s="6">
        <v>3</v>
      </c>
      <c r="F51" s="9" t="s">
        <v>174</v>
      </c>
      <c r="G51" s="6">
        <v>4</v>
      </c>
      <c r="H51" s="6">
        <v>3</v>
      </c>
      <c r="I51" s="6">
        <v>5</v>
      </c>
      <c r="J51" s="10">
        <f>(G51+H51+I51)/3</f>
        <v>4</v>
      </c>
      <c r="K51" s="6">
        <f>COUNTIF($F$2:$F$59,F51)</f>
        <v>1</v>
      </c>
      <c r="L51" s="10">
        <f>J51*K51</f>
        <v>4</v>
      </c>
      <c r="M51" s="9" t="s">
        <v>175</v>
      </c>
      <c r="N51" s="9" t="s">
        <v>176</v>
      </c>
      <c r="O51" s="6" t="s">
        <v>177</v>
      </c>
    </row>
    <row r="52" spans="1:15" ht="75" x14ac:dyDescent="0.4">
      <c r="A52" s="6">
        <v>51</v>
      </c>
      <c r="B52" s="13"/>
      <c r="C52" s="9" t="s">
        <v>166</v>
      </c>
      <c r="D52" s="6">
        <v>3</v>
      </c>
      <c r="E52" s="6">
        <v>3</v>
      </c>
      <c r="F52" s="9" t="s">
        <v>58</v>
      </c>
      <c r="G52" s="6">
        <v>4</v>
      </c>
      <c r="H52" s="6">
        <v>2</v>
      </c>
      <c r="I52" s="6">
        <v>5</v>
      </c>
      <c r="J52" s="10">
        <f>(G52+H52+I52)/3</f>
        <v>3.6666666666666665</v>
      </c>
      <c r="K52" s="6">
        <v>4</v>
      </c>
      <c r="L52" s="10">
        <f>J52*K52</f>
        <v>14.666666666666666</v>
      </c>
      <c r="M52" s="9" t="s">
        <v>178</v>
      </c>
      <c r="N52" s="9" t="s">
        <v>179</v>
      </c>
      <c r="O52" s="6" t="s">
        <v>180</v>
      </c>
    </row>
    <row r="53" spans="1:15" ht="37.5" x14ac:dyDescent="0.4">
      <c r="A53" s="6">
        <v>52</v>
      </c>
      <c r="B53" s="7" t="s">
        <v>181</v>
      </c>
      <c r="C53" s="9" t="s">
        <v>182</v>
      </c>
      <c r="D53" s="6">
        <v>3</v>
      </c>
      <c r="E53" s="6">
        <v>3</v>
      </c>
      <c r="F53" s="9" t="s">
        <v>97</v>
      </c>
      <c r="G53" s="10" t="s">
        <v>97</v>
      </c>
      <c r="H53" s="10" t="s">
        <v>97</v>
      </c>
      <c r="I53" s="10" t="s">
        <v>97</v>
      </c>
      <c r="J53" s="10" t="s">
        <v>97</v>
      </c>
      <c r="K53" s="10" t="s">
        <v>97</v>
      </c>
      <c r="L53" s="15" t="s">
        <v>97</v>
      </c>
      <c r="M53" s="9" t="s">
        <v>99</v>
      </c>
      <c r="N53" s="9"/>
      <c r="O53" s="6" t="s">
        <v>101</v>
      </c>
    </row>
    <row r="54" spans="1:15" ht="37.5" x14ac:dyDescent="0.4">
      <c r="A54" s="6">
        <v>53</v>
      </c>
      <c r="B54" s="13"/>
      <c r="C54" s="9" t="s">
        <v>183</v>
      </c>
      <c r="D54" s="6">
        <v>3</v>
      </c>
      <c r="E54" s="6">
        <v>3</v>
      </c>
      <c r="F54" s="9" t="s">
        <v>97</v>
      </c>
      <c r="G54" s="10" t="s">
        <v>97</v>
      </c>
      <c r="H54" s="10" t="s">
        <v>97</v>
      </c>
      <c r="I54" s="10" t="s">
        <v>97</v>
      </c>
      <c r="J54" s="10" t="s">
        <v>97</v>
      </c>
      <c r="K54" s="10" t="s">
        <v>97</v>
      </c>
      <c r="L54" s="15" t="s">
        <v>97</v>
      </c>
      <c r="M54" s="9" t="s">
        <v>99</v>
      </c>
      <c r="N54" s="9"/>
      <c r="O54" s="6" t="s">
        <v>101</v>
      </c>
    </row>
    <row r="55" spans="1:15" ht="131.25" x14ac:dyDescent="0.4">
      <c r="A55" s="6">
        <v>54</v>
      </c>
      <c r="B55" s="7" t="s">
        <v>184</v>
      </c>
      <c r="C55" s="9" t="s">
        <v>185</v>
      </c>
      <c r="D55" s="6">
        <v>3</v>
      </c>
      <c r="E55" s="6">
        <v>3</v>
      </c>
      <c r="F55" s="9" t="s">
        <v>20</v>
      </c>
      <c r="G55" s="6">
        <v>3</v>
      </c>
      <c r="H55" s="6">
        <v>3</v>
      </c>
      <c r="I55" s="6">
        <v>3</v>
      </c>
      <c r="J55" s="10">
        <f>(G55+H55+I55)/3</f>
        <v>3</v>
      </c>
      <c r="K55" s="6">
        <v>5</v>
      </c>
      <c r="L55" s="10">
        <f>J55*K55</f>
        <v>15</v>
      </c>
      <c r="M55" s="9" t="s">
        <v>186</v>
      </c>
      <c r="N55" s="9"/>
      <c r="O55" s="6" t="s">
        <v>187</v>
      </c>
    </row>
    <row r="56" spans="1:15" ht="56.25" x14ac:dyDescent="0.4">
      <c r="A56" s="6">
        <v>55</v>
      </c>
      <c r="B56" s="11"/>
      <c r="C56" s="9" t="s">
        <v>185</v>
      </c>
      <c r="D56" s="6">
        <v>3</v>
      </c>
      <c r="E56" s="6">
        <v>3</v>
      </c>
      <c r="F56" s="9" t="s">
        <v>159</v>
      </c>
      <c r="G56" s="6">
        <v>2</v>
      </c>
      <c r="H56" s="6">
        <v>3</v>
      </c>
      <c r="I56" s="6">
        <v>3</v>
      </c>
      <c r="J56" s="10">
        <f>(G56+H56+I56)/3</f>
        <v>2.6666666666666665</v>
      </c>
      <c r="K56" s="6">
        <f>COUNTIF($F$2:$F$59,F56)</f>
        <v>2</v>
      </c>
      <c r="L56" s="10">
        <f>J56*K56</f>
        <v>5.333333333333333</v>
      </c>
      <c r="M56" s="9" t="s">
        <v>188</v>
      </c>
      <c r="N56" s="9" t="s">
        <v>189</v>
      </c>
      <c r="O56" s="6" t="s">
        <v>190</v>
      </c>
    </row>
    <row r="57" spans="1:15" ht="56.25" x14ac:dyDescent="0.4">
      <c r="A57" s="6">
        <v>56</v>
      </c>
      <c r="B57" s="13"/>
      <c r="C57" s="9" t="s">
        <v>191</v>
      </c>
      <c r="D57" s="6">
        <v>3</v>
      </c>
      <c r="E57" s="6">
        <v>3</v>
      </c>
      <c r="F57" s="9" t="s">
        <v>20</v>
      </c>
      <c r="G57" s="6">
        <v>3</v>
      </c>
      <c r="H57" s="6">
        <v>3</v>
      </c>
      <c r="I57" s="6">
        <v>3</v>
      </c>
      <c r="J57" s="10">
        <f>(G57+H57+I57)/3</f>
        <v>3</v>
      </c>
      <c r="K57" s="6">
        <v>5</v>
      </c>
      <c r="L57" s="10">
        <f>J57*K57</f>
        <v>15</v>
      </c>
      <c r="M57" s="9" t="s">
        <v>192</v>
      </c>
      <c r="N57" s="9" t="s">
        <v>22</v>
      </c>
      <c r="O57" s="6" t="s">
        <v>193</v>
      </c>
    </row>
    <row r="58" spans="1:15" ht="75" x14ac:dyDescent="0.4">
      <c r="A58" s="6">
        <v>57</v>
      </c>
      <c r="B58" s="7" t="s">
        <v>194</v>
      </c>
      <c r="C58" s="9" t="s">
        <v>195</v>
      </c>
      <c r="D58" s="6">
        <v>3</v>
      </c>
      <c r="E58" s="6">
        <v>3</v>
      </c>
      <c r="F58" s="9" t="s">
        <v>20</v>
      </c>
      <c r="G58" s="6">
        <v>3</v>
      </c>
      <c r="H58" s="6">
        <v>3</v>
      </c>
      <c r="I58" s="6">
        <v>3</v>
      </c>
      <c r="J58" s="10">
        <f>(G58+H58+I58)/3</f>
        <v>3</v>
      </c>
      <c r="K58" s="6">
        <v>5</v>
      </c>
      <c r="L58" s="10">
        <f>J58*K58</f>
        <v>15</v>
      </c>
      <c r="M58" s="9" t="s">
        <v>196</v>
      </c>
      <c r="N58" s="9" t="s">
        <v>22</v>
      </c>
      <c r="O58" s="6" t="s">
        <v>197</v>
      </c>
    </row>
    <row r="59" spans="1:15" ht="37.5" x14ac:dyDescent="0.4">
      <c r="A59" s="6">
        <v>58</v>
      </c>
      <c r="B59" s="13"/>
      <c r="C59" s="9" t="s">
        <v>198</v>
      </c>
      <c r="D59" s="6">
        <v>3</v>
      </c>
      <c r="E59" s="6">
        <v>3</v>
      </c>
      <c r="F59" s="9" t="s">
        <v>97</v>
      </c>
      <c r="G59" s="6" t="s">
        <v>97</v>
      </c>
      <c r="H59" s="6" t="s">
        <v>97</v>
      </c>
      <c r="I59" s="6" t="s">
        <v>97</v>
      </c>
      <c r="J59" s="10" t="s">
        <v>97</v>
      </c>
      <c r="K59" s="10" t="s">
        <v>97</v>
      </c>
      <c r="L59" s="15" t="s">
        <v>97</v>
      </c>
      <c r="M59" s="9" t="s">
        <v>99</v>
      </c>
      <c r="N59" s="9"/>
      <c r="O59" s="6" t="s">
        <v>101</v>
      </c>
    </row>
  </sheetData>
  <autoFilter ref="A1:O59" xr:uid="{821EEABE-A8F3-4597-A59A-04CEE41905F3}"/>
  <mergeCells count="16">
    <mergeCell ref="B55:B57"/>
    <mergeCell ref="B58:B59"/>
    <mergeCell ref="B22:B24"/>
    <mergeCell ref="B25:B28"/>
    <mergeCell ref="B29:B39"/>
    <mergeCell ref="B40:B47"/>
    <mergeCell ref="B48:B52"/>
    <mergeCell ref="B53:B54"/>
    <mergeCell ref="B2:B5"/>
    <mergeCell ref="C2:C5"/>
    <mergeCell ref="B6:B21"/>
    <mergeCell ref="C7:C9"/>
    <mergeCell ref="C10:C13"/>
    <mergeCell ref="C14:C15"/>
    <mergeCell ref="C16:C17"/>
    <mergeCell ref="C18:C21"/>
  </mergeCells>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8B5316EECCDFD48A8DD4AB213975E99" ma:contentTypeVersion="11" ma:contentTypeDescription="新しいドキュメントを作成します。" ma:contentTypeScope="" ma:versionID="9d22e47c71e127545021cc0ee83f1adf">
  <xsd:schema xmlns:xsd="http://www.w3.org/2001/XMLSchema" xmlns:xs="http://www.w3.org/2001/XMLSchema" xmlns:p="http://schemas.microsoft.com/office/2006/metadata/properties" xmlns:ns3="35916e42-ea6a-455b-b0f7-46bdafcdefc2" xmlns:ns4="34a8ba73-d922-4d8c-a8d4-92ba3584a282" targetNamespace="http://schemas.microsoft.com/office/2006/metadata/properties" ma:root="true" ma:fieldsID="f3af6069c363c53ad9af808b1611dfe3" ns3:_="" ns4:_="">
    <xsd:import namespace="35916e42-ea6a-455b-b0f7-46bdafcdefc2"/>
    <xsd:import namespace="34a8ba73-d922-4d8c-a8d4-92ba3584a28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16e42-ea6a-455b-b0f7-46bdafcdefc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a8ba73-d922-4d8c-a8d4-92ba3584a28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C0CAB1-F071-40D6-BF55-2C3B70EF4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16e42-ea6a-455b-b0f7-46bdafcdefc2"/>
    <ds:schemaRef ds:uri="34a8ba73-d922-4d8c-a8d4-92ba3584a2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F13C1-FE34-42C3-90A0-39334F17EE91}">
  <ds:schemaRefs>
    <ds:schemaRef ds:uri="http://schemas.microsoft.com/sharepoint/v3/contenttype/forms"/>
  </ds:schemaRefs>
</ds:datastoreItem>
</file>

<file path=customXml/itemProps3.xml><?xml version="1.0" encoding="utf-8"?>
<ds:datastoreItem xmlns:ds="http://schemas.openxmlformats.org/officeDocument/2006/customXml" ds:itemID="{106E17C4-5584-4448-A263-CA96857B4EE9}">
  <ds:schemaRefs>
    <ds:schemaRef ds:uri="http://schemas.microsoft.com/office/2006/documentManagement/types"/>
    <ds:schemaRef ds:uri="http://purl.org/dc/dcmitype/"/>
    <ds:schemaRef ds:uri="34a8ba73-d922-4d8c-a8d4-92ba3584a282"/>
    <ds:schemaRef ds:uri="35916e42-ea6a-455b-b0f7-46bdafcdefc2"/>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対策推奨度一覧verAlpha版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板東直樹</dc:creator>
  <cp:lastModifiedBy>板東直樹</cp:lastModifiedBy>
  <dcterms:created xsi:type="dcterms:W3CDTF">2019-11-23T02:15:20Z</dcterms:created>
  <dcterms:modified xsi:type="dcterms:W3CDTF">2019-11-23T02:16:22Z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0x01010048B5316EECCDFD48A8DD4AB213975E99</vt:lpwstr>
  </property>
</Properties>
</file>